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52\30-StBF allg\21-Recht\10-Förderrichtlinien\03-Förderrichtlinien-NEU\02 Entwurf neue FRL\F  Ziele + Evaluation\"/>
    </mc:Choice>
  </mc:AlternateContent>
  <bookViews>
    <workbookView xWindow="0" yWindow="0" windowWidth="14380" windowHeight="4330"/>
  </bookViews>
  <sheets>
    <sheet name="Zielfestlegung Erstantrag" sheetId="6" r:id="rId1"/>
  </sheets>
  <definedNames>
    <definedName name="_xlnm.Print_Area" localSheetId="0">'Zielfestlegung Erstantrag'!$A$1:$AA$93</definedName>
    <definedName name="_xlnm.Print_Titles" localSheetId="0">'Zielfestlegung Erstantrag'!$1:$15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0" i="6" l="1"/>
  <c r="Y71" i="6"/>
  <c r="Y72" i="6"/>
  <c r="Y73" i="6"/>
  <c r="Y74" i="6"/>
  <c r="Y75" i="6"/>
  <c r="Y76" i="6"/>
  <c r="Y67" i="6"/>
  <c r="Y66" i="6"/>
  <c r="Y65" i="6"/>
  <c r="Y62" i="6"/>
  <c r="Y61" i="6"/>
  <c r="Y60" i="6"/>
  <c r="Y59" i="6"/>
  <c r="Y58" i="6"/>
  <c r="Y57" i="6"/>
  <c r="Y56" i="6"/>
  <c r="Y53" i="6"/>
  <c r="Y52" i="6"/>
  <c r="Y51" i="6"/>
  <c r="Y49" i="6"/>
  <c r="Y48" i="6"/>
  <c r="Y45" i="6"/>
  <c r="Y44" i="6"/>
  <c r="Y43" i="6"/>
  <c r="Y42" i="6"/>
  <c r="Y41" i="6"/>
  <c r="Y40" i="6"/>
  <c r="Y39" i="6"/>
  <c r="Y38" i="6"/>
  <c r="Y35" i="6"/>
  <c r="Y34" i="6"/>
  <c r="Y33" i="6"/>
  <c r="Y32" i="6"/>
  <c r="Y31" i="6"/>
  <c r="Y30" i="6"/>
  <c r="Y29" i="6"/>
  <c r="Y28" i="6"/>
  <c r="Y25" i="6"/>
  <c r="Y24" i="6"/>
  <c r="Y23" i="6"/>
  <c r="Y22" i="6"/>
  <c r="Y21" i="6"/>
  <c r="Y20" i="6"/>
  <c r="Y19" i="6"/>
  <c r="Y18" i="6"/>
  <c r="M84" i="6"/>
  <c r="M83" i="6"/>
  <c r="M82" i="6"/>
  <c r="M81" i="6"/>
  <c r="M80" i="6"/>
  <c r="M79" i="6"/>
  <c r="M76" i="6"/>
  <c r="M75" i="6"/>
  <c r="M74" i="6"/>
  <c r="M73" i="6"/>
  <c r="M72" i="6"/>
  <c r="M71" i="6"/>
  <c r="M70" i="6"/>
  <c r="M67" i="6"/>
  <c r="M66" i="6"/>
  <c r="M65" i="6"/>
  <c r="M62" i="6"/>
  <c r="M61" i="6"/>
  <c r="M60" i="6"/>
  <c r="M59" i="6"/>
  <c r="M58" i="6"/>
  <c r="M57" i="6"/>
  <c r="M56" i="6"/>
  <c r="M53" i="6"/>
  <c r="M52" i="6"/>
  <c r="M51" i="6"/>
  <c r="M49" i="6"/>
  <c r="M48" i="6"/>
  <c r="M45" i="6"/>
  <c r="M44" i="6"/>
  <c r="M43" i="6"/>
  <c r="M42" i="6"/>
  <c r="M41" i="6"/>
  <c r="M40" i="6"/>
  <c r="M39" i="6"/>
  <c r="M38" i="6"/>
  <c r="M35" i="6"/>
  <c r="M34" i="6"/>
  <c r="M33" i="6"/>
  <c r="M32" i="6"/>
  <c r="M31" i="6"/>
  <c r="M30" i="6"/>
  <c r="M29" i="6"/>
  <c r="M28" i="6"/>
  <c r="M19" i="6"/>
  <c r="M20" i="6"/>
  <c r="M21" i="6"/>
  <c r="M22" i="6"/>
  <c r="M23" i="6"/>
  <c r="M24" i="6"/>
  <c r="M25" i="6"/>
  <c r="M18" i="6"/>
  <c r="Y80" i="6"/>
  <c r="Y81" i="6"/>
  <c r="Y82" i="6"/>
  <c r="Y83" i="6"/>
  <c r="Y84" i="6"/>
  <c r="Y79" i="6"/>
  <c r="AA84" i="6" l="1"/>
  <c r="AA83" i="6"/>
  <c r="AA82" i="6"/>
  <c r="AA81" i="6"/>
  <c r="AA80" i="6"/>
  <c r="AA79" i="6"/>
  <c r="AA76" i="6"/>
  <c r="AA75" i="6"/>
  <c r="AA74" i="6"/>
  <c r="AA73" i="6"/>
  <c r="AA72" i="6"/>
  <c r="AA71" i="6"/>
  <c r="AA70" i="6"/>
  <c r="AA67" i="6"/>
  <c r="AA66" i="6"/>
  <c r="AA65" i="6"/>
  <c r="AA62" i="6"/>
  <c r="AA61" i="6"/>
  <c r="AA60" i="6"/>
  <c r="AA59" i="6"/>
  <c r="AA58" i="6"/>
  <c r="AA57" i="6"/>
  <c r="AA56" i="6"/>
  <c r="AA53" i="6"/>
  <c r="AA52" i="6"/>
  <c r="AA51" i="6"/>
  <c r="AA50" i="6"/>
  <c r="AA49" i="6"/>
  <c r="AA48" i="6"/>
  <c r="AA45" i="6"/>
  <c r="AA44" i="6"/>
  <c r="AA43" i="6"/>
  <c r="AA42" i="6"/>
  <c r="AA41" i="6"/>
  <c r="AA40" i="6"/>
  <c r="AA39" i="6"/>
  <c r="AA38" i="6"/>
  <c r="AA35" i="6"/>
  <c r="AA34" i="6"/>
  <c r="AA33" i="6"/>
  <c r="AA32" i="6"/>
  <c r="AA31" i="6"/>
  <c r="AA30" i="6"/>
  <c r="AA29" i="6"/>
  <c r="AA28" i="6"/>
  <c r="AA25" i="6"/>
  <c r="AA24" i="6"/>
  <c r="AA23" i="6"/>
  <c r="AA22" i="6"/>
  <c r="AA21" i="6"/>
  <c r="AA20" i="6"/>
  <c r="AA19" i="6"/>
  <c r="AA18" i="6"/>
  <c r="O22" i="6"/>
  <c r="O21" i="6"/>
  <c r="O20" i="6"/>
  <c r="O18" i="6"/>
  <c r="O53" i="6"/>
  <c r="O52" i="6"/>
  <c r="O51" i="6"/>
  <c r="O50" i="6"/>
  <c r="O49" i="6"/>
  <c r="O48" i="6"/>
  <c r="O23" i="6"/>
  <c r="O19" i="6" l="1"/>
  <c r="Z80" i="6" l="1"/>
  <c r="Z81" i="6"/>
  <c r="Z82" i="6"/>
  <c r="Z83" i="6"/>
  <c r="Z84" i="6"/>
  <c r="Z71" i="6"/>
  <c r="Z72" i="6"/>
  <c r="Z73" i="6"/>
  <c r="Z66" i="6"/>
  <c r="Z67" i="6"/>
  <c r="Z65" i="6"/>
  <c r="Z57" i="6"/>
  <c r="Z58" i="6"/>
  <c r="Z59" i="6"/>
  <c r="Z60" i="6"/>
  <c r="Z61" i="6"/>
  <c r="Z62" i="6"/>
  <c r="Z49" i="6"/>
  <c r="Z50" i="6"/>
  <c r="Z51" i="6"/>
  <c r="Z52" i="6"/>
  <c r="Z53" i="6"/>
  <c r="Z39" i="6"/>
  <c r="Z40" i="6"/>
  <c r="Z41" i="6"/>
  <c r="Z42" i="6"/>
  <c r="Z43" i="6"/>
  <c r="Z44" i="6"/>
  <c r="Z45" i="6"/>
  <c r="Z29" i="6"/>
  <c r="Z30" i="6"/>
  <c r="Z31" i="6"/>
  <c r="Z32" i="6"/>
  <c r="Z33" i="6"/>
  <c r="Z34" i="6"/>
  <c r="Z35" i="6"/>
  <c r="Z24" i="6"/>
  <c r="Z25" i="6"/>
  <c r="O84" i="6"/>
  <c r="N20" i="6"/>
  <c r="N23" i="6"/>
  <c r="Z28" i="6"/>
  <c r="Z38" i="6"/>
  <c r="Z48" i="6"/>
  <c r="Z56" i="6"/>
  <c r="Z70" i="6"/>
  <c r="Z79" i="6"/>
  <c r="Z74" i="6"/>
  <c r="Z75" i="6"/>
  <c r="Z76" i="6"/>
  <c r="N48" i="6"/>
  <c r="N49" i="6"/>
  <c r="N50" i="6"/>
  <c r="N51" i="6"/>
  <c r="N52" i="6"/>
  <c r="N53" i="6"/>
  <c r="N76" i="6" l="1"/>
  <c r="O76" i="6"/>
  <c r="N75" i="6"/>
  <c r="O75" i="6"/>
  <c r="N71" i="6"/>
  <c r="O71" i="6"/>
  <c r="N73" i="6"/>
  <c r="O73" i="6"/>
  <c r="N70" i="6"/>
  <c r="O70" i="6"/>
  <c r="N74" i="6"/>
  <c r="O74" i="6"/>
  <c r="N72" i="6"/>
  <c r="O72" i="6"/>
  <c r="N81" i="6"/>
  <c r="O81" i="6"/>
  <c r="N80" i="6"/>
  <c r="O80" i="6"/>
  <c r="N83" i="6"/>
  <c r="O83" i="6"/>
  <c r="N79" i="6"/>
  <c r="O79" i="6"/>
  <c r="N82" i="6"/>
  <c r="O82" i="6"/>
  <c r="N65" i="6"/>
  <c r="O65" i="6"/>
  <c r="N67" i="6"/>
  <c r="O67" i="6"/>
  <c r="N66" i="6"/>
  <c r="O66" i="6"/>
  <c r="N57" i="6"/>
  <c r="O57" i="6"/>
  <c r="N58" i="6"/>
  <c r="O58" i="6"/>
  <c r="N62" i="6"/>
  <c r="O62" i="6"/>
  <c r="N61" i="6"/>
  <c r="O61" i="6"/>
  <c r="N60" i="6"/>
  <c r="O60" i="6"/>
  <c r="N56" i="6"/>
  <c r="O56" i="6"/>
  <c r="N59" i="6"/>
  <c r="O59" i="6"/>
  <c r="N38" i="6"/>
  <c r="O38" i="6"/>
  <c r="N41" i="6"/>
  <c r="O41" i="6"/>
  <c r="N39" i="6"/>
  <c r="O39" i="6"/>
  <c r="N42" i="6"/>
  <c r="O42" i="6"/>
  <c r="N40" i="6"/>
  <c r="O40" i="6"/>
  <c r="N45" i="6"/>
  <c r="O45" i="6"/>
  <c r="N44" i="6"/>
  <c r="O44" i="6"/>
  <c r="N43" i="6"/>
  <c r="O43" i="6"/>
  <c r="N33" i="6"/>
  <c r="O33" i="6"/>
  <c r="N30" i="6"/>
  <c r="O30" i="6"/>
  <c r="N28" i="6"/>
  <c r="O28" i="6"/>
  <c r="N29" i="6"/>
  <c r="O29" i="6"/>
  <c r="N32" i="6"/>
  <c r="O32" i="6"/>
  <c r="N31" i="6"/>
  <c r="O31" i="6"/>
  <c r="N35" i="6"/>
  <c r="O35" i="6"/>
  <c r="N34" i="6"/>
  <c r="O34" i="6"/>
  <c r="N24" i="6"/>
  <c r="O24" i="6"/>
  <c r="N25" i="6"/>
  <c r="O25" i="6"/>
  <c r="Z23" i="6"/>
  <c r="Z21" i="6"/>
  <c r="Z19" i="6"/>
  <c r="N19" i="6"/>
  <c r="Z20" i="6"/>
  <c r="AA89" i="6"/>
  <c r="N21" i="6"/>
  <c r="Z22" i="6"/>
  <c r="N22" i="6"/>
  <c r="O89" i="6" l="1"/>
  <c r="N18" i="6"/>
  <c r="Z18" i="6"/>
  <c r="AA87" i="6" s="1"/>
  <c r="O91" i="6" l="1"/>
  <c r="N84" i="6"/>
  <c r="O87" i="6" l="1"/>
  <c r="O93" i="6" s="1"/>
</calcChain>
</file>

<file path=xl/sharedStrings.xml><?xml version="1.0" encoding="utf-8"?>
<sst xmlns="http://schemas.openxmlformats.org/spreadsheetml/2006/main" count="192" uniqueCount="142">
  <si>
    <t>1.1</t>
  </si>
  <si>
    <t>1.2</t>
  </si>
  <si>
    <t>1.</t>
  </si>
  <si>
    <t>qm</t>
  </si>
  <si>
    <t>Anz.</t>
  </si>
  <si>
    <t>2.1</t>
  </si>
  <si>
    <t>2.2</t>
  </si>
  <si>
    <t>3.</t>
  </si>
  <si>
    <t>3.1</t>
  </si>
  <si>
    <t>3.2</t>
  </si>
  <si>
    <t>4.</t>
  </si>
  <si>
    <t>6.</t>
  </si>
  <si>
    <t>4.1</t>
  </si>
  <si>
    <t>4.2</t>
  </si>
  <si>
    <t>4.3</t>
  </si>
  <si>
    <t>4.4</t>
  </si>
  <si>
    <t>3.3</t>
  </si>
  <si>
    <t>3.4</t>
  </si>
  <si>
    <t>3.5</t>
  </si>
  <si>
    <t>3.6</t>
  </si>
  <si>
    <t>4.5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</si>
  <si>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</si>
  <si>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</si>
  <si>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</si>
  <si>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</si>
  <si>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</si>
  <si>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</si>
  <si>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</si>
  <si>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</si>
  <si>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</si>
  <si>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2.</t>
  </si>
  <si>
    <t xml:space="preserve">Stand Ziele             </t>
  </si>
  <si>
    <t>1.1.1</t>
  </si>
  <si>
    <t>1.1.2</t>
  </si>
  <si>
    <t>Entsiegelung von Flächen</t>
  </si>
  <si>
    <t>1.1.4</t>
  </si>
  <si>
    <t>Neupflanzung klimasicherer Bäume</t>
  </si>
  <si>
    <t>1.1.5</t>
  </si>
  <si>
    <t>1.1.6</t>
  </si>
  <si>
    <t>qm/Anz.</t>
  </si>
  <si>
    <t>1.2.1</t>
  </si>
  <si>
    <t>1.2.2</t>
  </si>
  <si>
    <t>1.2.3</t>
  </si>
  <si>
    <t>1.2.4</t>
  </si>
  <si>
    <t>1.2.5</t>
  </si>
  <si>
    <t xml:space="preserve">Verwendung langlebiger und ökologischer Baumaterialien </t>
  </si>
  <si>
    <t>1.2.6</t>
  </si>
  <si>
    <t>1.2.7</t>
  </si>
  <si>
    <t>%</t>
  </si>
  <si>
    <t>Schaffung von Querungshilfen</t>
  </si>
  <si>
    <t xml:space="preserve">qm/Anz. </t>
  </si>
  <si>
    <t xml:space="preserve">Schaffung neuer oder Aufwertung bestehender Straßen, Wege und Platzbereiche </t>
  </si>
  <si>
    <t>Schaffung neuer oder Aufwertung bestehender Spielplätze, Sport- und Spielangebote</t>
  </si>
  <si>
    <t xml:space="preserve">5. </t>
  </si>
  <si>
    <t>5.1</t>
  </si>
  <si>
    <t>Umgestaltung von Schulhöfen zu multifunktionalen Flächen</t>
  </si>
  <si>
    <t xml:space="preserve">Sanierung oder öffentliche Umnutzung von Denkmalen, besonders erhaltenswerten oder stadtbildprägenden Gebäuden </t>
  </si>
  <si>
    <t>Denkmalgerechte Umgestaltung von Straßen, Wegen und Plätzen</t>
  </si>
  <si>
    <t xml:space="preserve">Einsatz Kunst am Bau </t>
  </si>
  <si>
    <t>Stärkung der Klima-Resilienz und des Ressourcenschutzes</t>
  </si>
  <si>
    <t>4.6</t>
  </si>
  <si>
    <t>Rückbau von Bestandsgebäuden</t>
  </si>
  <si>
    <t>Umnutzung von Bestandsgebäuden</t>
  </si>
  <si>
    <r>
      <t xml:space="preserve">Einsatz von Kunstobjekten im öffentlichen Raum </t>
    </r>
    <r>
      <rPr>
        <sz val="8"/>
        <color rgb="FF000000"/>
        <rFont val="Arial"/>
        <family val="2"/>
      </rPr>
      <t>(z.B. Skulpturen, Landmarken)</t>
    </r>
  </si>
  <si>
    <t>1.1.3</t>
  </si>
  <si>
    <t>1.1.7</t>
  </si>
  <si>
    <t>1.1.8</t>
  </si>
  <si>
    <t xml:space="preserve">Schaffung neuer oder Aufwertung bestehender Grün-/Parkflächen </t>
  </si>
  <si>
    <r>
      <t xml:space="preserve">Schaffung von Retentionsräumen </t>
    </r>
    <r>
      <rPr>
        <sz val="8"/>
        <color rgb="FF000000"/>
        <rFont val="Arial"/>
        <family val="2"/>
      </rPr>
      <t>(z.B. Spielflächen als "Überlaufflächen“)</t>
    </r>
  </si>
  <si>
    <r>
      <t xml:space="preserve">Vernetzung von Grün- und Freiräumen </t>
    </r>
    <r>
      <rPr>
        <sz val="8"/>
        <color rgb="FF000000"/>
        <rFont val="Arial"/>
        <family val="2"/>
      </rPr>
      <t>(z.B. über Alleen, Bepflanzungen)</t>
    </r>
  </si>
  <si>
    <t> t</t>
  </si>
  <si>
    <r>
      <t>Treibhausgasminderung in t CO</t>
    </r>
    <r>
      <rPr>
        <vertAlign val="subscript"/>
        <sz val="12"/>
        <color theme="1"/>
        <rFont val="Calibri"/>
        <family val="2"/>
      </rPr>
      <t>2</t>
    </r>
  </si>
  <si>
    <t xml:space="preserve">(Steigerung) Anteil erneuerbarer Energien zur Deckung des Wärme- und Kälteenergiebedarfs </t>
  </si>
  <si>
    <t xml:space="preserve">Dach- und Fassadenbegrünung </t>
  </si>
  <si>
    <t>1.2.8</t>
  </si>
  <si>
    <t>2.3</t>
  </si>
  <si>
    <t>2.4</t>
  </si>
  <si>
    <t>2.5</t>
  </si>
  <si>
    <t>2.6</t>
  </si>
  <si>
    <t>2.7</t>
  </si>
  <si>
    <t>2.8</t>
  </si>
  <si>
    <t xml:space="preserve">Schaffung neuer oder Aufwertung bestehender Radwege </t>
  </si>
  <si>
    <t xml:space="preserve">Schaffung neuer oder Aufwertung bestehender Fußwege </t>
  </si>
  <si>
    <t>Anzahl der gebündelten Stellplätze</t>
  </si>
  <si>
    <t xml:space="preserve">Städtebauliche Einbindung von Anlagen des Umweltverbundes (z.B. von Haltestellen, Fahrradabstellanlagen) </t>
  </si>
  <si>
    <t>Aktivierung von Ladenlokalen</t>
  </si>
  <si>
    <t>Erwerb und Neunutzung von leerstehenden Immobilien</t>
  </si>
  <si>
    <t xml:space="preserve">Einsatz Möblierungselemente </t>
  </si>
  <si>
    <t>4.7</t>
  </si>
  <si>
    <t>Schaffung neuer oder Änderung bestehender Gemeinbedarfs- und Folgeeinrichtungen</t>
  </si>
  <si>
    <t>6.5</t>
  </si>
  <si>
    <t>Umgestaltung von Fassaden entsprechend Gestaltungssatzung</t>
  </si>
  <si>
    <t>7</t>
  </si>
  <si>
    <t>7.6</t>
  </si>
  <si>
    <t>6.6</t>
  </si>
  <si>
    <t>6.7</t>
  </si>
  <si>
    <t>Schaffung von Nettobauland für den geförderten Wohnungsbau</t>
  </si>
  <si>
    <t>Schaffung von Nettobauland für den frei finanzierten Wohnungsbau</t>
  </si>
  <si>
    <t>Schaffung von Nettobauland für Gewerbe, Handel oder Dienstleistungen</t>
  </si>
  <si>
    <t>Schaffung von Nettobauland für Gemeinbedarfs- und Folgeeinrichtungen</t>
  </si>
  <si>
    <r>
      <t xml:space="preserve">Schaffung neuer oder Aufwertung bestehender klimafester, biodiverser Flächen oder Stadtgrün-Elemente </t>
    </r>
    <r>
      <rPr>
        <sz val="8"/>
        <color rgb="FF000000"/>
        <rFont val="Arial"/>
        <family val="2"/>
      </rPr>
      <t>(z.B. Blühstreifen, Pflanzkübel, Hochbeete)</t>
    </r>
  </si>
  <si>
    <t xml:space="preserve">(Steigerung) Anteil gebäudenah erzeugter erneuerbarer Energien </t>
  </si>
  <si>
    <t>Umgestaltung frei werdender Flächen im Straßenraum</t>
  </si>
  <si>
    <r>
      <t xml:space="preserve">Kernmaßnahmen der KuF
</t>
    </r>
    <r>
      <rPr>
        <b/>
        <sz val="9"/>
        <color theme="1"/>
        <rFont val="Arial"/>
        <family val="2"/>
      </rPr>
      <t xml:space="preserve">(doppelte Gewichtung) </t>
    </r>
  </si>
  <si>
    <r>
      <t xml:space="preserve">Weitere Maßnahmen der KuF
</t>
    </r>
    <r>
      <rPr>
        <b/>
        <sz val="9"/>
        <color theme="1"/>
        <rFont val="Arial"/>
        <family val="2"/>
      </rPr>
      <t>(einfache Gewichtung)</t>
    </r>
  </si>
  <si>
    <t xml:space="preserve">Aufwertung des öffentlichen Raumes (Nrn 8.4, 8.5 FRL 2023) </t>
  </si>
  <si>
    <t xml:space="preserve">Beförderung der Nahmobilität und des Umweltverbundes (Nr. 8.5 FRL 2023) </t>
  </si>
  <si>
    <t>5.2</t>
  </si>
  <si>
    <t>5.3</t>
  </si>
  <si>
    <t xml:space="preserve">Stärkung des Angebots an Gemeinbedarfs- und Folgeeinrichtungen (Nr. 9.4 FRL 2023) </t>
  </si>
  <si>
    <t>Ergebnis</t>
  </si>
  <si>
    <t>Damit Gesamtzielerreichungsquote</t>
  </si>
  <si>
    <t xml:space="preserve">Verwendung wiederverwendeter, wiederverwertbarer, erneuerbarer oder weiterverwerteter Materialien </t>
  </si>
  <si>
    <t>Einsatz "blauer" Infrastrukturelemente (z.B. Trinkbrunnen, blaues Klassenzimmer, Zugänglichkeit von Uferbereichen/Wasserflächen)</t>
  </si>
  <si>
    <t xml:space="preserve">Ziele Erst-antrag
//
Folge-antrag    </t>
  </si>
  <si>
    <t>Nr. Bezeichnung Teilmaßnahme (z.B. Fußgängerzone - 2. BA)</t>
  </si>
  <si>
    <t>Nr.Bezeichnung Teilmaßnahme (z.B. Umgestaltung Marktplatz)</t>
  </si>
  <si>
    <t>Nr.Bezeichnung Teilmaßnahme (z.B. Haus der Begegnung im alten Theater)</t>
  </si>
  <si>
    <t>Nr. Bezeichung Teilmaßnahme 4 (z.B. …)</t>
  </si>
  <si>
    <t>Nr. Bezeichung Teilmaßnahme (z.B. Fußgängerzone - 1. BA)</t>
  </si>
  <si>
    <t>Nr. Bezeichung Teilmaßnahme (Spiel- + Bewegungs-fläche im Sande)</t>
  </si>
  <si>
    <t>Nr. Bezeichung Teilmaßnahme (Hof- und Fassadenprogramm)</t>
  </si>
  <si>
    <t>Nr. Bezeichung Teilmaßnahme (…)</t>
  </si>
  <si>
    <r>
      <t xml:space="preserve">Freitext für sonstige Indikatoren </t>
    </r>
    <r>
      <rPr>
        <i/>
        <sz val="10"/>
        <color rgb="FF000000"/>
        <rFont val="Arial"/>
        <family val="2"/>
      </rPr>
      <t>(siehe Ausfüllhinweise)</t>
    </r>
  </si>
  <si>
    <t>Zielerreichungsmatrix (19.4 FRL 2023)</t>
  </si>
  <si>
    <t>Quote Ziel-erreich-ung
(max.
120 %)</t>
  </si>
  <si>
    <t>Gemeinde</t>
  </si>
  <si>
    <t>Gesamtmaßnahme</t>
  </si>
  <si>
    <t>Anlage zum:</t>
  </si>
  <si>
    <t>vom</t>
  </si>
  <si>
    <t>Datum der Erstbewilligung</t>
  </si>
  <si>
    <t xml:space="preserve">verbindliche Zielfestlegung mit Bescheid vom </t>
  </si>
  <si>
    <t>Anzahl Ziele/ Indikatoren weitere Maßnahmen</t>
  </si>
  <si>
    <t>Anzahl Ziele/ Indikatoren  Kernmaßnahmen</t>
  </si>
  <si>
    <t>Rechnerische Summe Quote Zielerreichung
(doppelte Gewichtung bei Kernmaßnahmen)</t>
  </si>
  <si>
    <t>Rechnerische Summe Quote Zielerreichung über alle Teilmaßnahmen der Gesamtmaßnahme</t>
  </si>
  <si>
    <t>Rechnerische Summe Quote Zielerreichung</t>
  </si>
  <si>
    <t xml:space="preserve">durch Herstellung neuer oder Änderung bestehender öffentlicher Erschließungsanlagen oder Freilegung von Grundstücken (Nrn. 8.4., 8.5 FRL 2023): </t>
  </si>
  <si>
    <t>Bewahrung des kulturellen Erbes und Schaffung baukultureller Qualitäten (Nrn. 8.5, 9.1, 9.2, 9.4, 11.2 FRL 2023)</t>
  </si>
  <si>
    <t>bei Umnutzung, Modernisierung und Instandsetzung des Gebäudebestandes sowie (Ersatz-)Neubauten einschl. umgebender Flächen (Nrn. 9.2, 9.4, 10.1 FRL 2023)</t>
  </si>
  <si>
    <t>Förderung der Innenentwicklung durch die Entwicklung von vorgenutzten Flächen (Nrn. 8.4, 8.5, 10.3 FRL 2023)</t>
  </si>
  <si>
    <t>Funktionale Stärkung von Innenstädten, Zentren und Quartieren (Nrn 8.4, 9.1, 9.3, 9.4 FRL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</si>
</sst>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 tint="-0.249977111117893"/>
      <name val="Arial"/>
      <family val="2"/>
    </font>
    <font>
      <b/>
      <sz val="14"/>
      <color theme="1"/>
      <name val="Arial"/>
      <family val="2"/>
    </font>
    <font>
      <b/>
      <sz val="9"/>
      <color theme="5" tint="0.79998168889431442"/>
      <name val="Arial"/>
      <family val="2"/>
    </font>
    <font>
      <b/>
      <sz val="20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bscript"/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9"/>
      <color theme="9" tint="0.79998168889431442"/>
      <name val="Arial"/>
      <family val="2"/>
    </font>
    <font>
      <sz val="9"/>
      <color theme="9" tint="0.79998168889431442"/>
      <name val="Arial"/>
      <family val="2"/>
    </font>
    <font>
      <b/>
      <i/>
      <sz val="10"/>
      <color theme="5" tint="0.79998168889431442"/>
      <name val="Arial"/>
      <family val="2"/>
    </font>
    <font>
      <b/>
      <i/>
      <sz val="10"/>
      <color theme="0" tint="-0.249977111117893"/>
      <name val="Arial"/>
      <family val="2"/>
    </font>
    <font>
      <b/>
      <i/>
      <sz val="10"/>
      <color theme="9" tint="0.79998168889431442"/>
      <name val="Arial"/>
      <family val="2"/>
    </font>
    <font>
      <i/>
      <sz val="10"/>
      <color rgb="FF000000"/>
      <name val="Arial"/>
      <family val="2"/>
    </font>
    <font>
      <i/>
      <sz val="10"/>
      <color theme="0" tint="-0.249977111117893"/>
      <name val="Arial"/>
      <family val="2"/>
    </font>
    <font>
      <i/>
      <sz val="10"/>
      <color theme="9" tint="0.7999816888943144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1" fontId="6" fillId="2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49" fontId="3" fillId="0" borderId="0" xfId="0" applyNumberFormat="1" applyFont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164" fontId="16" fillId="2" borderId="0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12" fillId="9" borderId="0" xfId="0" applyFont="1" applyFill="1" applyAlignment="1">
      <alignment vertical="center"/>
    </xf>
    <xf numFmtId="0" fontId="12" fillId="9" borderId="0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49" fontId="9" fillId="2" borderId="0" xfId="1" applyNumberFormat="1" applyFont="1" applyFill="1" applyAlignment="1">
      <alignment vertical="center"/>
    </xf>
    <xf numFmtId="0" fontId="2" fillId="2" borderId="1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2" borderId="21" xfId="0" applyNumberFormat="1" applyFont="1" applyFill="1" applyBorder="1" applyAlignment="1">
      <alignment horizontal="left" vertical="center"/>
    </xf>
    <xf numFmtId="49" fontId="6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49" fontId="4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5" fontId="16" fillId="2" borderId="8" xfId="2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16" fillId="2" borderId="13" xfId="2" applyNumberFormat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/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right" wrapText="1"/>
    </xf>
    <xf numFmtId="165" fontId="20" fillId="0" borderId="22" xfId="2" applyNumberFormat="1" applyFont="1" applyBorder="1" applyAlignment="1">
      <alignment horizontal="right" vertical="center" wrapText="1"/>
    </xf>
    <xf numFmtId="164" fontId="16" fillId="4" borderId="1" xfId="1" applyNumberFormat="1" applyFont="1" applyFill="1" applyBorder="1" applyAlignment="1">
      <alignment horizontal="right" vertical="center" wrapText="1"/>
    </xf>
    <xf numFmtId="164" fontId="16" fillId="4" borderId="12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wrapText="1"/>
    </xf>
    <xf numFmtId="0" fontId="24" fillId="0" borderId="3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wrapText="1"/>
    </xf>
    <xf numFmtId="0" fontId="20" fillId="0" borderId="41" xfId="0" applyFont="1" applyBorder="1" applyAlignment="1">
      <alignment horizontal="right" vertical="center" wrapText="1"/>
    </xf>
    <xf numFmtId="0" fontId="26" fillId="0" borderId="37" xfId="0" applyFont="1" applyBorder="1" applyAlignment="1">
      <alignment wrapText="1"/>
    </xf>
    <xf numFmtId="0" fontId="20" fillId="0" borderId="42" xfId="0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vertical="center"/>
    </xf>
    <xf numFmtId="9" fontId="27" fillId="0" borderId="5" xfId="0" applyNumberFormat="1" applyFont="1" applyBorder="1" applyAlignment="1">
      <alignment wrapText="1"/>
    </xf>
    <xf numFmtId="165" fontId="20" fillId="0" borderId="43" xfId="2" applyNumberFormat="1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wrapText="1"/>
    </xf>
    <xf numFmtId="9" fontId="26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horizontal="right" wrapText="1"/>
    </xf>
    <xf numFmtId="9" fontId="24" fillId="0" borderId="45" xfId="0" applyNumberFormat="1" applyFont="1" applyBorder="1" applyAlignment="1">
      <alignment wrapText="1"/>
    </xf>
    <xf numFmtId="165" fontId="28" fillId="2" borderId="35" xfId="2" applyNumberFormat="1" applyFont="1" applyFill="1" applyBorder="1" applyAlignment="1">
      <alignment horizontal="right" vertical="center" wrapText="1"/>
    </xf>
    <xf numFmtId="165" fontId="29" fillId="2" borderId="8" xfId="2" applyNumberFormat="1" applyFont="1" applyFill="1" applyBorder="1" applyAlignment="1">
      <alignment horizontal="right" vertical="center" wrapText="1"/>
    </xf>
    <xf numFmtId="165" fontId="30" fillId="2" borderId="5" xfId="0" applyNumberFormat="1" applyFont="1" applyFill="1" applyBorder="1" applyAlignment="1">
      <alignment horizontal="center" vertical="center" wrapText="1"/>
    </xf>
    <xf numFmtId="165" fontId="29" fillId="2" borderId="13" xfId="2" applyNumberFormat="1" applyFont="1" applyFill="1" applyBorder="1" applyAlignment="1">
      <alignment horizontal="right" vertical="center" wrapText="1"/>
    </xf>
    <xf numFmtId="0" fontId="14" fillId="2" borderId="46" xfId="0" applyFont="1" applyFill="1" applyBorder="1" applyAlignment="1">
      <alignment horizontal="center" wrapText="1"/>
    </xf>
    <xf numFmtId="0" fontId="14" fillId="2" borderId="47" xfId="0" applyFont="1" applyFill="1" applyBorder="1" applyAlignment="1">
      <alignment horizontal="center" vertical="center" wrapText="1"/>
    </xf>
    <xf numFmtId="49" fontId="4" fillId="10" borderId="22" xfId="0" applyNumberFormat="1" applyFont="1" applyFill="1" applyBorder="1" applyAlignment="1" applyProtection="1">
      <alignment vertical="center"/>
      <protection locked="0"/>
    </xf>
    <xf numFmtId="164" fontId="3" fillId="10" borderId="7" xfId="1" applyNumberFormat="1" applyFont="1" applyFill="1" applyBorder="1" applyAlignment="1" applyProtection="1">
      <alignment horizontal="center" vertical="center" wrapText="1"/>
      <protection locked="0"/>
    </xf>
    <xf numFmtId="164" fontId="3" fillId="10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10" borderId="9" xfId="1" applyNumberFormat="1" applyFont="1" applyFill="1" applyBorder="1" applyAlignment="1" applyProtection="1">
      <alignment horizontal="center" vertical="center" wrapText="1"/>
      <protection locked="0"/>
    </xf>
    <xf numFmtId="164" fontId="3" fillId="10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10" borderId="2" xfId="1" applyNumberFormat="1" applyFont="1" applyFill="1" applyBorder="1" applyAlignment="1" applyProtection="1">
      <alignment horizontal="center" wrapText="1"/>
      <protection locked="0"/>
    </xf>
    <xf numFmtId="164" fontId="6" fillId="10" borderId="1" xfId="2" applyNumberFormat="1" applyFont="1" applyFill="1" applyBorder="1" applyAlignment="1" applyProtection="1">
      <alignment horizontal="right" vertical="center" wrapText="1"/>
      <protection locked="0"/>
    </xf>
    <xf numFmtId="164" fontId="16" fillId="10" borderId="1" xfId="1" applyNumberFormat="1" applyFont="1" applyFill="1" applyBorder="1" applyAlignment="1" applyProtection="1">
      <alignment horizontal="right" vertical="center" wrapText="1"/>
      <protection locked="0"/>
    </xf>
    <xf numFmtId="164" fontId="3" fillId="10" borderId="7" xfId="1" applyNumberFormat="1" applyFont="1" applyFill="1" applyBorder="1" applyAlignment="1" applyProtection="1">
      <alignment horizontal="center" wrapText="1"/>
      <protection locked="0"/>
    </xf>
    <xf numFmtId="164" fontId="6" fillId="10" borderId="1" xfId="2" applyNumberFormat="1" applyFont="1" applyFill="1" applyBorder="1" applyAlignment="1" applyProtection="1">
      <alignment horizontal="right" wrapText="1"/>
      <protection locked="0"/>
    </xf>
    <xf numFmtId="164" fontId="6" fillId="10" borderId="12" xfId="2" applyNumberFormat="1" applyFont="1" applyFill="1" applyBorder="1" applyAlignment="1" applyProtection="1">
      <alignment horizontal="right" wrapText="1"/>
      <protection locked="0"/>
    </xf>
    <xf numFmtId="164" fontId="3" fillId="10" borderId="9" xfId="1" applyNumberFormat="1" applyFont="1" applyFill="1" applyBorder="1" applyAlignment="1" applyProtection="1">
      <alignment horizontal="center" wrapText="1"/>
      <protection locked="0"/>
    </xf>
    <xf numFmtId="164" fontId="3" fillId="10" borderId="10" xfId="1" applyNumberFormat="1" applyFont="1" applyFill="1" applyBorder="1" applyAlignment="1" applyProtection="1">
      <alignment horizontal="center" wrapText="1"/>
      <protection locked="0"/>
    </xf>
    <xf numFmtId="49" fontId="19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164" fontId="31" fillId="2" borderId="0" xfId="1" applyNumberFormat="1" applyFont="1" applyFill="1" applyBorder="1" applyAlignment="1">
      <alignment horizontal="right" vertical="center" wrapText="1"/>
    </xf>
    <xf numFmtId="0" fontId="32" fillId="2" borderId="0" xfId="0" applyFont="1" applyFill="1" applyBorder="1" applyAlignment="1">
      <alignment horizontal="center" vertical="center" wrapText="1"/>
    </xf>
    <xf numFmtId="165" fontId="18" fillId="2" borderId="5" xfId="0" applyNumberFormat="1" applyFont="1" applyFill="1" applyBorder="1" applyAlignment="1">
      <alignment horizontal="center" vertical="center" wrapText="1"/>
    </xf>
    <xf numFmtId="165" fontId="33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165" fontId="34" fillId="2" borderId="5" xfId="0" applyNumberFormat="1" applyFont="1" applyFill="1" applyBorder="1" applyAlignment="1">
      <alignment horizontal="center" vertical="center" wrapText="1"/>
    </xf>
    <xf numFmtId="165" fontId="36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65" fontId="16" fillId="2" borderId="5" xfId="2" applyNumberFormat="1" applyFont="1" applyFill="1" applyBorder="1" applyAlignment="1">
      <alignment horizontal="right" vertical="center" wrapText="1"/>
    </xf>
    <xf numFmtId="165" fontId="29" fillId="2" borderId="5" xfId="2" applyNumberFormat="1" applyFont="1" applyFill="1" applyBorder="1" applyAlignment="1">
      <alignment horizontal="right" vertical="center" wrapText="1"/>
    </xf>
    <xf numFmtId="164" fontId="27" fillId="2" borderId="25" xfId="1" applyNumberFormat="1" applyFont="1" applyFill="1" applyBorder="1" applyAlignment="1" applyProtection="1">
      <alignment horizontal="left" vertical="center" wrapText="1"/>
      <protection locked="0"/>
    </xf>
    <xf numFmtId="164" fontId="27" fillId="2" borderId="0" xfId="1" applyNumberFormat="1" applyFont="1" applyFill="1" applyBorder="1" applyAlignment="1" applyProtection="1">
      <alignment horizontal="left" vertical="center" wrapText="1"/>
      <protection locked="0"/>
    </xf>
    <xf numFmtId="164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>
      <alignment vertical="center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14" fontId="4" fillId="10" borderId="22" xfId="0" applyNumberFormat="1" applyFont="1" applyFill="1" applyBorder="1" applyAlignment="1" applyProtection="1">
      <alignment vertical="center"/>
      <protection locked="0"/>
    </xf>
    <xf numFmtId="14" fontId="4" fillId="2" borderId="0" xfId="0" applyNumberFormat="1" applyFont="1" applyFill="1" applyBorder="1" applyAlignment="1">
      <alignment vertical="center" wrapText="1"/>
    </xf>
    <xf numFmtId="164" fontId="6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16" fillId="7" borderId="1" xfId="1" applyNumberFormat="1" applyFont="1" applyFill="1" applyBorder="1" applyAlignment="1">
      <alignment horizontal="right" vertical="center" wrapText="1"/>
    </xf>
    <xf numFmtId="164" fontId="16" fillId="7" borderId="12" xfId="1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20" fillId="10" borderId="48" xfId="1" applyNumberFormat="1" applyFont="1" applyFill="1" applyBorder="1" applyAlignment="1" applyProtection="1">
      <alignment horizontal="left" vertical="center" wrapText="1"/>
      <protection locked="0"/>
    </xf>
    <xf numFmtId="164" fontId="20" fillId="10" borderId="49" xfId="1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 applyProtection="1">
      <alignment horizontal="center" textRotation="90" wrapText="1"/>
      <protection locked="0"/>
    </xf>
    <xf numFmtId="0" fontId="20" fillId="5" borderId="6" xfId="0" applyFont="1" applyFill="1" applyBorder="1" applyAlignment="1" applyProtection="1">
      <alignment horizontal="center" textRotation="90" wrapText="1"/>
      <protection locked="0"/>
    </xf>
    <xf numFmtId="0" fontId="20" fillId="5" borderId="23" xfId="0" applyFont="1" applyFill="1" applyBorder="1" applyAlignment="1" applyProtection="1">
      <alignment horizontal="center" textRotation="90" wrapText="1"/>
      <protection locked="0"/>
    </xf>
    <xf numFmtId="0" fontId="4" fillId="5" borderId="2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20" fillId="0" borderId="25" xfId="0" applyFont="1" applyFill="1" applyBorder="1" applyAlignment="1" applyProtection="1">
      <alignment horizontal="center" textRotation="90" wrapText="1"/>
      <protection locked="0"/>
    </xf>
    <xf numFmtId="0" fontId="20" fillId="0" borderId="0" xfId="0" applyFont="1" applyFill="1" applyBorder="1" applyAlignment="1" applyProtection="1">
      <alignment horizontal="center" textRotation="90" wrapText="1"/>
      <protection locked="0"/>
    </xf>
    <xf numFmtId="0" fontId="20" fillId="0" borderId="21" xfId="0" applyFont="1" applyFill="1" applyBorder="1" applyAlignment="1" applyProtection="1">
      <alignment horizontal="center" textRotation="90" wrapText="1"/>
      <protection locked="0"/>
    </xf>
    <xf numFmtId="0" fontId="4" fillId="5" borderId="2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 applyProtection="1">
      <alignment horizontal="center" textRotation="90" wrapText="1"/>
      <protection locked="0"/>
    </xf>
    <xf numFmtId="0" fontId="20" fillId="2" borderId="6" xfId="0" applyFont="1" applyFill="1" applyBorder="1" applyAlignment="1" applyProtection="1">
      <alignment horizontal="center" textRotation="90" wrapText="1"/>
      <protection locked="0"/>
    </xf>
    <xf numFmtId="0" fontId="20" fillId="2" borderId="23" xfId="0" applyFont="1" applyFill="1" applyBorder="1" applyAlignment="1" applyProtection="1">
      <alignment horizontal="center" textRotation="90" wrapText="1"/>
      <protection locked="0"/>
    </xf>
    <xf numFmtId="0" fontId="20" fillId="5" borderId="25" xfId="0" applyFont="1" applyFill="1" applyBorder="1" applyAlignment="1" applyProtection="1">
      <alignment horizontal="center" textRotation="90" wrapText="1"/>
      <protection locked="0"/>
    </xf>
    <xf numFmtId="0" fontId="20" fillId="5" borderId="0" xfId="0" applyFont="1" applyFill="1" applyBorder="1" applyAlignment="1" applyProtection="1">
      <alignment horizontal="center" textRotation="90" wrapText="1"/>
      <protection locked="0"/>
    </xf>
    <xf numFmtId="0" fontId="20" fillId="5" borderId="21" xfId="0" applyFont="1" applyFill="1" applyBorder="1" applyAlignment="1" applyProtection="1">
      <alignment horizontal="center" textRotation="90" wrapText="1"/>
      <protection locked="0"/>
    </xf>
    <xf numFmtId="49" fontId="3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2" fillId="9" borderId="0" xfId="0" applyFont="1" applyFill="1" applyAlignment="1">
      <alignment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0" fillId="2" borderId="25" xfId="0" applyFont="1" applyFill="1" applyBorder="1" applyAlignment="1" applyProtection="1">
      <alignment horizontal="center" textRotation="90" wrapText="1"/>
      <protection locked="0"/>
    </xf>
    <xf numFmtId="0" fontId="20" fillId="2" borderId="0" xfId="0" applyFont="1" applyFill="1" applyBorder="1" applyAlignment="1" applyProtection="1">
      <alignment horizontal="center" textRotation="90" wrapText="1"/>
      <protection locked="0"/>
    </xf>
    <xf numFmtId="0" fontId="20" fillId="2" borderId="21" xfId="0" applyFont="1" applyFill="1" applyBorder="1" applyAlignment="1" applyProtection="1">
      <alignment horizontal="center" textRotation="90" wrapText="1"/>
      <protection locked="0"/>
    </xf>
    <xf numFmtId="0" fontId="4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49" fontId="39" fillId="2" borderId="0" xfId="1" applyNumberFormat="1" applyFont="1" applyFill="1" applyAlignment="1">
      <alignment horizontal="left" vertical="center"/>
    </xf>
    <xf numFmtId="49" fontId="40" fillId="2" borderId="0" xfId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 applyProtection="1">
      <alignment horizontal="center" vertical="center" wrapText="1"/>
      <protection locked="0"/>
    </xf>
    <xf numFmtId="164" fontId="41" fillId="10" borderId="7" xfId="1" applyNumberFormat="1" applyFont="1" applyFill="1" applyBorder="1" applyAlignment="1" applyProtection="1">
      <alignment horizontal="center" vertical="center" wrapText="1"/>
      <protection locked="0"/>
    </xf>
    <xf numFmtId="164" fontId="41" fillId="10" borderId="2" xfId="1" applyNumberFormat="1" applyFont="1" applyFill="1" applyBorder="1" applyAlignment="1" applyProtection="1">
      <alignment horizontal="center" wrapText="1"/>
      <protection locked="0"/>
    </xf>
    <xf numFmtId="0" fontId="41" fillId="2" borderId="0" xfId="0" applyFont="1" applyFill="1" applyBorder="1" applyAlignment="1">
      <alignment horizontal="center" vertical="center" wrapText="1"/>
    </xf>
    <xf numFmtId="164" fontId="37" fillId="10" borderId="1" xfId="1" applyNumberFormat="1" applyFont="1" applyFill="1" applyBorder="1" applyAlignment="1" applyProtection="1">
      <alignment horizontal="right" vertical="center" wrapText="1"/>
      <protection locked="0"/>
    </xf>
    <xf numFmtId="164" fontId="37" fillId="7" borderId="1" xfId="1" applyNumberFormat="1" applyFont="1" applyFill="1" applyBorder="1" applyAlignment="1">
      <alignment horizontal="right" vertical="center" wrapText="1"/>
    </xf>
    <xf numFmtId="165" fontId="37" fillId="2" borderId="8" xfId="2" applyNumberFormat="1" applyFont="1" applyFill="1" applyBorder="1" applyAlignment="1">
      <alignment horizontal="right" vertical="center" wrapText="1"/>
    </xf>
    <xf numFmtId="164" fontId="41" fillId="10" borderId="2" xfId="1" applyNumberFormat="1" applyFont="1" applyFill="1" applyBorder="1" applyAlignment="1" applyProtection="1">
      <alignment horizontal="center" vertical="center" wrapText="1"/>
      <protection locked="0"/>
    </xf>
    <xf numFmtId="164" fontId="37" fillId="10" borderId="1" xfId="2" applyNumberFormat="1" applyFont="1" applyFill="1" applyBorder="1" applyAlignment="1" applyProtection="1">
      <alignment horizontal="right" vertical="center" wrapText="1"/>
      <protection locked="0"/>
    </xf>
    <xf numFmtId="0" fontId="41" fillId="2" borderId="0" xfId="0" applyFont="1" applyFill="1" applyBorder="1" applyAlignment="1">
      <alignment vertical="center" wrapText="1"/>
    </xf>
    <xf numFmtId="164" fontId="37" fillId="4" borderId="1" xfId="1" applyNumberFormat="1" applyFont="1" applyFill="1" applyBorder="1" applyAlignment="1">
      <alignment horizontal="right" vertical="center" wrapText="1"/>
    </xf>
    <xf numFmtId="0" fontId="41" fillId="0" borderId="0" xfId="0" applyFont="1"/>
    <xf numFmtId="0" fontId="25" fillId="2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4">
    <cellStyle name="Komma" xfId="1" builtinId="3"/>
    <cellStyle name="Komma 2" xfId="3"/>
    <cellStyle name="Prozent" xfId="2" builtinId="5"/>
    <cellStyle name="Standard" xfId="0" builtinId="0"/>
  </cellStyles>
  <dxfs count="270"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DDDDD"/>
      <color rgb="FFFF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8"/>
  <sheetViews>
    <sheetView tabSelected="1" zoomScale="85" zoomScaleNormal="85" workbookViewId="0">
      <pane ySplit="15" topLeftCell="A16" activePane="bottomLeft" state="frozen"/>
      <selection pane="bottomLeft" activeCell="K18" sqref="K18"/>
    </sheetView>
  </sheetViews>
  <sheetFormatPr baseColWidth="10" defaultColWidth="10.765625" defaultRowHeight="11.5" x14ac:dyDescent="0.25"/>
  <cols>
    <col min="1" max="1" width="4.3046875" style="22" customWidth="1"/>
    <col min="2" max="2" width="1.765625" style="9" customWidth="1"/>
    <col min="3" max="3" width="16.53515625" style="7" customWidth="1"/>
    <col min="4" max="4" width="40.765625" style="7" customWidth="1"/>
    <col min="5" max="5" width="7.3046875" style="21" customWidth="1"/>
    <col min="6" max="9" width="5.23046875" style="3" customWidth="1"/>
    <col min="10" max="10" width="2.23046875" style="3" customWidth="1"/>
    <col min="11" max="11" width="7.23046875" style="5" customWidth="1"/>
    <col min="12" max="12" width="1.765625" style="3" customWidth="1"/>
    <col min="13" max="13" width="6.765625" style="5" customWidth="1"/>
    <col min="14" max="14" width="1.4609375" style="4" customWidth="1"/>
    <col min="15" max="15" width="9.07421875" style="5" customWidth="1"/>
    <col min="16" max="16" width="3" style="3" customWidth="1"/>
    <col min="17" max="21" width="5.23046875" style="3" customWidth="1"/>
    <col min="22" max="22" width="2.23046875" style="3" customWidth="1"/>
    <col min="23" max="23" width="7.23046875" style="5" customWidth="1"/>
    <col min="24" max="24" width="1.765625" style="4" customWidth="1"/>
    <col min="25" max="25" width="6.765625" style="5" customWidth="1"/>
    <col min="26" max="26" width="1.4609375" style="4" customWidth="1"/>
    <col min="27" max="27" width="9.23046875" style="5" customWidth="1"/>
    <col min="28" max="16384" width="10.765625" style="6"/>
  </cols>
  <sheetData>
    <row r="1" spans="1:27" ht="30.75" customHeight="1" x14ac:dyDescent="0.25">
      <c r="A1" s="147" t="s">
        <v>124</v>
      </c>
      <c r="B1" s="148"/>
      <c r="C1" s="148"/>
      <c r="D1" s="148"/>
      <c r="E1" s="20"/>
      <c r="F1" s="149" t="s">
        <v>103</v>
      </c>
      <c r="G1" s="150"/>
      <c r="H1" s="150"/>
      <c r="I1" s="150"/>
      <c r="J1" s="150"/>
      <c r="K1" s="150"/>
      <c r="L1" s="150"/>
      <c r="M1" s="150"/>
      <c r="N1" s="150"/>
      <c r="O1" s="151"/>
      <c r="P1" s="13"/>
      <c r="Q1" s="152" t="s">
        <v>104</v>
      </c>
      <c r="R1" s="153"/>
      <c r="S1" s="153"/>
      <c r="T1" s="153"/>
      <c r="U1" s="153"/>
      <c r="V1" s="153"/>
      <c r="W1" s="153"/>
      <c r="X1" s="153"/>
      <c r="Y1" s="153"/>
      <c r="Z1" s="153"/>
      <c r="AA1" s="154"/>
    </row>
    <row r="2" spans="1:27" ht="21" customHeight="1" x14ac:dyDescent="0.25">
      <c r="A2" s="40" t="s">
        <v>126</v>
      </c>
      <c r="B2" s="35"/>
      <c r="C2" s="36"/>
      <c r="D2" s="96"/>
      <c r="E2" s="41"/>
      <c r="F2" s="155" t="s">
        <v>115</v>
      </c>
      <c r="G2" s="166" t="s">
        <v>116</v>
      </c>
      <c r="H2" s="178" t="s">
        <v>117</v>
      </c>
      <c r="I2" s="166" t="s">
        <v>118</v>
      </c>
      <c r="J2" s="210"/>
      <c r="K2" s="169" t="s">
        <v>31</v>
      </c>
      <c r="L2" s="163"/>
      <c r="M2" s="172" t="s">
        <v>114</v>
      </c>
      <c r="N2" s="163"/>
      <c r="O2" s="158" t="s">
        <v>125</v>
      </c>
      <c r="P2" s="161"/>
      <c r="Q2" s="175" t="s">
        <v>119</v>
      </c>
      <c r="R2" s="178" t="s">
        <v>120</v>
      </c>
      <c r="S2" s="204" t="s">
        <v>121</v>
      </c>
      <c r="T2" s="178" t="s">
        <v>122</v>
      </c>
      <c r="U2" s="166" t="s">
        <v>122</v>
      </c>
      <c r="V2" s="163"/>
      <c r="W2" s="169" t="s">
        <v>31</v>
      </c>
      <c r="X2" s="163"/>
      <c r="Y2" s="207" t="s">
        <v>114</v>
      </c>
      <c r="Z2" s="51"/>
      <c r="AA2" s="158" t="s">
        <v>125</v>
      </c>
    </row>
    <row r="3" spans="1:27" ht="4.9000000000000004" customHeight="1" x14ac:dyDescent="0.25">
      <c r="A3" s="40"/>
      <c r="B3" s="35"/>
      <c r="C3" s="36"/>
      <c r="D3" s="10"/>
      <c r="E3" s="41"/>
      <c r="F3" s="156"/>
      <c r="G3" s="167"/>
      <c r="H3" s="179"/>
      <c r="I3" s="167"/>
      <c r="J3" s="211"/>
      <c r="K3" s="170"/>
      <c r="L3" s="164"/>
      <c r="M3" s="173"/>
      <c r="N3" s="164"/>
      <c r="O3" s="159"/>
      <c r="P3" s="161"/>
      <c r="Q3" s="176"/>
      <c r="R3" s="179"/>
      <c r="S3" s="205"/>
      <c r="T3" s="179"/>
      <c r="U3" s="167"/>
      <c r="V3" s="164"/>
      <c r="W3" s="170"/>
      <c r="X3" s="164"/>
      <c r="Y3" s="208"/>
      <c r="Z3" s="52"/>
      <c r="AA3" s="159"/>
    </row>
    <row r="4" spans="1:27" ht="21" customHeight="1" x14ac:dyDescent="0.25">
      <c r="A4" s="40" t="s">
        <v>127</v>
      </c>
      <c r="B4" s="35"/>
      <c r="C4" s="36"/>
      <c r="D4" s="96"/>
      <c r="E4" s="41"/>
      <c r="F4" s="156"/>
      <c r="G4" s="167"/>
      <c r="H4" s="179"/>
      <c r="I4" s="167"/>
      <c r="J4" s="211"/>
      <c r="K4" s="170"/>
      <c r="L4" s="164"/>
      <c r="M4" s="173"/>
      <c r="N4" s="164"/>
      <c r="O4" s="159"/>
      <c r="P4" s="161"/>
      <c r="Q4" s="176"/>
      <c r="R4" s="179"/>
      <c r="S4" s="205"/>
      <c r="T4" s="179"/>
      <c r="U4" s="167"/>
      <c r="V4" s="164"/>
      <c r="W4" s="170"/>
      <c r="X4" s="164"/>
      <c r="Y4" s="208"/>
      <c r="Z4" s="52"/>
      <c r="AA4" s="159"/>
    </row>
    <row r="5" spans="1:27" ht="4.9000000000000004" customHeight="1" x14ac:dyDescent="0.25">
      <c r="A5" s="40"/>
      <c r="B5" s="35"/>
      <c r="C5" s="36"/>
      <c r="D5" s="49"/>
      <c r="E5" s="41"/>
      <c r="F5" s="156"/>
      <c r="G5" s="167"/>
      <c r="H5" s="179"/>
      <c r="I5" s="167"/>
      <c r="J5" s="211"/>
      <c r="K5" s="170"/>
      <c r="L5" s="164"/>
      <c r="M5" s="173"/>
      <c r="N5" s="164"/>
      <c r="O5" s="159"/>
      <c r="P5" s="161"/>
      <c r="Q5" s="176"/>
      <c r="R5" s="179"/>
      <c r="S5" s="205"/>
      <c r="T5" s="179"/>
      <c r="U5" s="167"/>
      <c r="V5" s="164"/>
      <c r="W5" s="170"/>
      <c r="X5" s="164"/>
      <c r="Y5" s="208"/>
      <c r="Z5" s="52"/>
      <c r="AA5" s="159"/>
    </row>
    <row r="6" spans="1:27" ht="21" customHeight="1" x14ac:dyDescent="0.25">
      <c r="A6" s="40" t="s">
        <v>128</v>
      </c>
      <c r="B6" s="35"/>
      <c r="C6" s="36"/>
      <c r="D6" s="96"/>
      <c r="E6" s="41"/>
      <c r="F6" s="156"/>
      <c r="G6" s="167"/>
      <c r="H6" s="179"/>
      <c r="I6" s="167"/>
      <c r="J6" s="211"/>
      <c r="K6" s="170"/>
      <c r="L6" s="164"/>
      <c r="M6" s="173"/>
      <c r="N6" s="164"/>
      <c r="O6" s="159"/>
      <c r="P6" s="161"/>
      <c r="Q6" s="176"/>
      <c r="R6" s="179"/>
      <c r="S6" s="205"/>
      <c r="T6" s="179"/>
      <c r="U6" s="167"/>
      <c r="V6" s="164"/>
      <c r="W6" s="170"/>
      <c r="X6" s="164"/>
      <c r="Y6" s="208"/>
      <c r="Z6" s="52"/>
      <c r="AA6" s="159"/>
    </row>
    <row r="7" spans="1:27" ht="4.9000000000000004" customHeight="1" x14ac:dyDescent="0.25">
      <c r="A7" s="40"/>
      <c r="B7" s="35"/>
      <c r="C7" s="36"/>
      <c r="D7" s="10"/>
      <c r="E7" s="41"/>
      <c r="F7" s="156"/>
      <c r="G7" s="167"/>
      <c r="H7" s="179"/>
      <c r="I7" s="167"/>
      <c r="J7" s="211"/>
      <c r="K7" s="170"/>
      <c r="L7" s="164"/>
      <c r="M7" s="173"/>
      <c r="N7" s="164"/>
      <c r="O7" s="159"/>
      <c r="P7" s="161"/>
      <c r="Q7" s="176"/>
      <c r="R7" s="179"/>
      <c r="S7" s="205"/>
      <c r="T7" s="179"/>
      <c r="U7" s="167"/>
      <c r="V7" s="164"/>
      <c r="W7" s="170"/>
      <c r="X7" s="164"/>
      <c r="Y7" s="208"/>
      <c r="Z7" s="52"/>
      <c r="AA7" s="159"/>
    </row>
    <row r="8" spans="1:27" ht="19.149999999999999" customHeight="1" x14ac:dyDescent="0.25">
      <c r="A8" s="42" t="s">
        <v>129</v>
      </c>
      <c r="B8" s="38"/>
      <c r="C8" s="38"/>
      <c r="D8" s="134"/>
      <c r="E8" s="41"/>
      <c r="F8" s="156"/>
      <c r="G8" s="167"/>
      <c r="H8" s="179"/>
      <c r="I8" s="167"/>
      <c r="J8" s="211"/>
      <c r="K8" s="170"/>
      <c r="L8" s="164"/>
      <c r="M8" s="173"/>
      <c r="N8" s="164"/>
      <c r="O8" s="159"/>
      <c r="P8" s="161"/>
      <c r="Q8" s="176"/>
      <c r="R8" s="179"/>
      <c r="S8" s="205"/>
      <c r="T8" s="179"/>
      <c r="U8" s="167"/>
      <c r="V8" s="164"/>
      <c r="W8" s="170"/>
      <c r="X8" s="164"/>
      <c r="Y8" s="208"/>
      <c r="Z8" s="52"/>
      <c r="AA8" s="159"/>
    </row>
    <row r="9" spans="1:27" ht="4.9000000000000004" customHeight="1" x14ac:dyDescent="0.25">
      <c r="A9" s="42"/>
      <c r="B9" s="38"/>
      <c r="C9" s="38"/>
      <c r="D9" s="135"/>
      <c r="E9" s="41"/>
      <c r="F9" s="156"/>
      <c r="G9" s="167"/>
      <c r="H9" s="179"/>
      <c r="I9" s="167"/>
      <c r="J9" s="211"/>
      <c r="K9" s="170"/>
      <c r="L9" s="164"/>
      <c r="M9" s="173"/>
      <c r="N9" s="164"/>
      <c r="O9" s="159"/>
      <c r="P9" s="161"/>
      <c r="Q9" s="176"/>
      <c r="R9" s="179"/>
      <c r="S9" s="205"/>
      <c r="T9" s="179"/>
      <c r="U9" s="167"/>
      <c r="V9" s="164"/>
      <c r="W9" s="170"/>
      <c r="X9" s="164"/>
      <c r="Y9" s="208"/>
      <c r="Z9" s="52"/>
      <c r="AA9" s="159"/>
    </row>
    <row r="10" spans="1:27" ht="19.149999999999999" customHeight="1" x14ac:dyDescent="0.25">
      <c r="A10" s="40" t="s">
        <v>130</v>
      </c>
      <c r="B10" s="35"/>
      <c r="C10" s="36"/>
      <c r="D10" s="134"/>
      <c r="E10" s="41"/>
      <c r="F10" s="156"/>
      <c r="G10" s="167"/>
      <c r="H10" s="179"/>
      <c r="I10" s="167"/>
      <c r="J10" s="211"/>
      <c r="K10" s="170"/>
      <c r="L10" s="164"/>
      <c r="M10" s="173"/>
      <c r="N10" s="164"/>
      <c r="O10" s="159"/>
      <c r="P10" s="161"/>
      <c r="Q10" s="176"/>
      <c r="R10" s="179"/>
      <c r="S10" s="205"/>
      <c r="T10" s="179"/>
      <c r="U10" s="167"/>
      <c r="V10" s="164"/>
      <c r="W10" s="170"/>
      <c r="X10" s="164"/>
      <c r="Y10" s="208"/>
      <c r="Z10" s="52"/>
      <c r="AA10" s="159"/>
    </row>
    <row r="11" spans="1:27" ht="4.9000000000000004" customHeight="1" x14ac:dyDescent="0.25">
      <c r="A11" s="40"/>
      <c r="B11" s="35"/>
      <c r="C11" s="36"/>
      <c r="D11" s="39"/>
      <c r="E11" s="41"/>
      <c r="F11" s="156"/>
      <c r="G11" s="167"/>
      <c r="H11" s="179"/>
      <c r="I11" s="167"/>
      <c r="J11" s="211"/>
      <c r="K11" s="170"/>
      <c r="L11" s="164"/>
      <c r="M11" s="173"/>
      <c r="N11" s="164"/>
      <c r="O11" s="159"/>
      <c r="P11" s="161"/>
      <c r="Q11" s="176"/>
      <c r="R11" s="179"/>
      <c r="S11" s="205"/>
      <c r="T11" s="179"/>
      <c r="U11" s="167"/>
      <c r="V11" s="164"/>
      <c r="W11" s="170"/>
      <c r="X11" s="164"/>
      <c r="Y11" s="208"/>
      <c r="Z11" s="52"/>
      <c r="AA11" s="159"/>
    </row>
    <row r="12" spans="1:27" ht="21.75" customHeight="1" x14ac:dyDescent="0.25">
      <c r="A12" s="181" t="s">
        <v>131</v>
      </c>
      <c r="B12" s="182"/>
      <c r="C12" s="183"/>
      <c r="D12" s="134"/>
      <c r="E12" s="41"/>
      <c r="F12" s="156"/>
      <c r="G12" s="167"/>
      <c r="H12" s="179"/>
      <c r="I12" s="167"/>
      <c r="J12" s="211"/>
      <c r="K12" s="170"/>
      <c r="L12" s="164"/>
      <c r="M12" s="173"/>
      <c r="N12" s="164"/>
      <c r="O12" s="159"/>
      <c r="P12" s="161"/>
      <c r="Q12" s="176"/>
      <c r="R12" s="179"/>
      <c r="S12" s="205"/>
      <c r="T12" s="179"/>
      <c r="U12" s="167"/>
      <c r="V12" s="164"/>
      <c r="W12" s="170"/>
      <c r="X12" s="164"/>
      <c r="Y12" s="208"/>
      <c r="Z12" s="52"/>
      <c r="AA12" s="159"/>
    </row>
    <row r="13" spans="1:27" ht="4.9000000000000004" customHeight="1" x14ac:dyDescent="0.25">
      <c r="A13" s="40"/>
      <c r="B13" s="35"/>
      <c r="C13" s="36"/>
      <c r="D13" s="10"/>
      <c r="E13" s="41"/>
      <c r="F13" s="156"/>
      <c r="G13" s="167"/>
      <c r="H13" s="179"/>
      <c r="I13" s="167"/>
      <c r="J13" s="211"/>
      <c r="K13" s="170"/>
      <c r="L13" s="164"/>
      <c r="M13" s="173"/>
      <c r="N13" s="164"/>
      <c r="O13" s="159"/>
      <c r="P13" s="161"/>
      <c r="Q13" s="176"/>
      <c r="R13" s="179"/>
      <c r="S13" s="205"/>
      <c r="T13" s="179"/>
      <c r="U13" s="167"/>
      <c r="V13" s="164"/>
      <c r="W13" s="170"/>
      <c r="X13" s="164"/>
      <c r="Y13" s="208"/>
      <c r="Z13" s="52"/>
      <c r="AA13" s="159"/>
    </row>
    <row r="14" spans="1:27" ht="22.15" customHeight="1" x14ac:dyDescent="0.25">
      <c r="A14" s="40"/>
      <c r="B14" s="35"/>
      <c r="C14" s="36"/>
      <c r="D14" s="133"/>
      <c r="E14" s="37"/>
      <c r="F14" s="156"/>
      <c r="G14" s="167"/>
      <c r="H14" s="179"/>
      <c r="I14" s="167"/>
      <c r="J14" s="211"/>
      <c r="K14" s="170"/>
      <c r="L14" s="164"/>
      <c r="M14" s="173"/>
      <c r="N14" s="164"/>
      <c r="O14" s="159"/>
      <c r="P14" s="161"/>
      <c r="Q14" s="176"/>
      <c r="R14" s="179"/>
      <c r="S14" s="205"/>
      <c r="T14" s="179"/>
      <c r="U14" s="167"/>
      <c r="V14" s="164"/>
      <c r="W14" s="170"/>
      <c r="X14" s="164"/>
      <c r="Y14" s="208"/>
      <c r="Z14" s="52"/>
      <c r="AA14" s="159"/>
    </row>
    <row r="15" spans="1:27" ht="4.9000000000000004" customHeight="1" x14ac:dyDescent="0.25">
      <c r="A15" s="43"/>
      <c r="B15" s="44"/>
      <c r="C15" s="45"/>
      <c r="D15" s="46"/>
      <c r="E15" s="47"/>
      <c r="F15" s="157"/>
      <c r="G15" s="168"/>
      <c r="H15" s="180"/>
      <c r="I15" s="168"/>
      <c r="J15" s="212"/>
      <c r="K15" s="171"/>
      <c r="L15" s="165"/>
      <c r="M15" s="174"/>
      <c r="N15" s="165"/>
      <c r="O15" s="160"/>
      <c r="P15" s="162"/>
      <c r="Q15" s="177"/>
      <c r="R15" s="180"/>
      <c r="S15" s="206"/>
      <c r="T15" s="180"/>
      <c r="U15" s="168"/>
      <c r="V15" s="165"/>
      <c r="W15" s="171"/>
      <c r="X15" s="165"/>
      <c r="Y15" s="209"/>
      <c r="Z15" s="50"/>
      <c r="AA15" s="160"/>
    </row>
    <row r="16" spans="1:27" s="7" customFormat="1" ht="34.9" customHeight="1" x14ac:dyDescent="0.35">
      <c r="A16" s="29" t="s">
        <v>2</v>
      </c>
      <c r="B16" s="145" t="s">
        <v>59</v>
      </c>
      <c r="C16" s="146"/>
      <c r="D16" s="146"/>
      <c r="E16" s="2"/>
      <c r="F16" s="16"/>
      <c r="G16" s="13"/>
      <c r="H16" s="13"/>
      <c r="I16" s="13"/>
      <c r="J16" s="13"/>
      <c r="K16" s="13"/>
      <c r="L16" s="13"/>
      <c r="M16" s="24"/>
      <c r="N16" s="14"/>
      <c r="O16" s="54"/>
      <c r="P16" s="13"/>
      <c r="Q16" s="16"/>
      <c r="R16" s="13"/>
      <c r="S16" s="13"/>
      <c r="T16" s="13"/>
      <c r="U16" s="13"/>
      <c r="V16" s="13"/>
      <c r="W16" s="13"/>
      <c r="X16" s="24"/>
      <c r="Y16" s="24"/>
      <c r="Z16" s="14"/>
      <c r="AA16" s="92"/>
    </row>
    <row r="17" spans="1:27" s="117" customFormat="1" ht="34.9" customHeight="1" x14ac:dyDescent="0.35">
      <c r="A17" s="109" t="s">
        <v>0</v>
      </c>
      <c r="B17" s="184" t="s">
        <v>137</v>
      </c>
      <c r="C17" s="213"/>
      <c r="D17" s="213"/>
      <c r="E17" s="110"/>
      <c r="F17" s="111"/>
      <c r="G17" s="112"/>
      <c r="H17" s="112"/>
      <c r="I17" s="112"/>
      <c r="J17" s="112"/>
      <c r="K17" s="112"/>
      <c r="L17" s="112"/>
      <c r="M17" s="113"/>
      <c r="N17" s="114"/>
      <c r="O17" s="115"/>
      <c r="P17" s="112"/>
      <c r="Q17" s="111"/>
      <c r="R17" s="112"/>
      <c r="S17" s="112"/>
      <c r="T17" s="112"/>
      <c r="U17" s="112"/>
      <c r="V17" s="112"/>
      <c r="W17" s="112"/>
      <c r="X17" s="113"/>
      <c r="Y17" s="113"/>
      <c r="Z17" s="114"/>
      <c r="AA17" s="116"/>
    </row>
    <row r="18" spans="1:27" s="7" customFormat="1" ht="12.5" x14ac:dyDescent="0.25">
      <c r="A18" s="23" t="s">
        <v>32</v>
      </c>
      <c r="B18" s="11"/>
      <c r="C18" s="144" t="s">
        <v>67</v>
      </c>
      <c r="D18" s="144"/>
      <c r="E18" s="137" t="s">
        <v>3</v>
      </c>
      <c r="F18" s="97"/>
      <c r="G18" s="101"/>
      <c r="H18" s="101"/>
      <c r="I18" s="101"/>
      <c r="J18" s="13"/>
      <c r="K18" s="136"/>
      <c r="L18" s="18"/>
      <c r="M18" s="138">
        <f t="shared" ref="M18:M25" si="0">SUM(F18:I18)</f>
        <v>0</v>
      </c>
      <c r="N18" s="14">
        <f>IF(M18&gt;0,1,0)</f>
        <v>0</v>
      </c>
      <c r="O18" s="53">
        <f t="shared" ref="O18:O25" si="1">IFERROR((IF(K18/M18&lt;1.2,K18/M18,1.2)),0)</f>
        <v>0</v>
      </c>
      <c r="P18" s="13"/>
      <c r="Q18" s="97"/>
      <c r="R18" s="98"/>
      <c r="S18" s="98"/>
      <c r="T18" s="98"/>
      <c r="U18" s="98"/>
      <c r="V18" s="14"/>
      <c r="W18" s="98"/>
      <c r="X18" s="14"/>
      <c r="Y18" s="64">
        <f t="shared" ref="Y18:Y25" si="2">SUM(Q18:U18)</f>
        <v>0</v>
      </c>
      <c r="Z18" s="14">
        <f t="shared" ref="Z18:Z83" si="3">IF(Y18&gt;0,1,0)</f>
        <v>0</v>
      </c>
      <c r="AA18" s="91">
        <f t="shared" ref="AA18:AA25" si="4">IFERROR((IF(W18/Y18&lt;1.2,W18/Y18,1.2)),0)</f>
        <v>0</v>
      </c>
    </row>
    <row r="19" spans="1:27" s="7" customFormat="1" ht="12.5" x14ac:dyDescent="0.25">
      <c r="A19" s="23" t="s">
        <v>33</v>
      </c>
      <c r="B19" s="11"/>
      <c r="C19" s="12" t="s">
        <v>34</v>
      </c>
      <c r="D19" s="12"/>
      <c r="E19" s="137" t="s">
        <v>3</v>
      </c>
      <c r="F19" s="97"/>
      <c r="G19" s="101"/>
      <c r="H19" s="101"/>
      <c r="I19" s="101"/>
      <c r="J19" s="13"/>
      <c r="K19" s="136"/>
      <c r="L19" s="13"/>
      <c r="M19" s="138">
        <f t="shared" si="0"/>
        <v>0</v>
      </c>
      <c r="N19" s="14">
        <f t="shared" ref="N19:N82" si="5">IF(M19&gt;0,1,0)</f>
        <v>0</v>
      </c>
      <c r="O19" s="53">
        <f t="shared" si="1"/>
        <v>0</v>
      </c>
      <c r="P19" s="13"/>
      <c r="Q19" s="97"/>
      <c r="R19" s="98"/>
      <c r="S19" s="98"/>
      <c r="T19" s="98"/>
      <c r="U19" s="98"/>
      <c r="V19" s="14"/>
      <c r="W19" s="98"/>
      <c r="X19" s="14"/>
      <c r="Y19" s="64">
        <f t="shared" si="2"/>
        <v>0</v>
      </c>
      <c r="Z19" s="14">
        <f t="shared" si="3"/>
        <v>0</v>
      </c>
      <c r="AA19" s="91">
        <f t="shared" si="4"/>
        <v>0</v>
      </c>
    </row>
    <row r="20" spans="1:27" s="7" customFormat="1" ht="12.5" x14ac:dyDescent="0.25">
      <c r="A20" s="23" t="s">
        <v>64</v>
      </c>
      <c r="B20" s="11"/>
      <c r="C20" s="12" t="s">
        <v>68</v>
      </c>
      <c r="D20" s="12"/>
      <c r="E20" s="137" t="s">
        <v>3</v>
      </c>
      <c r="F20" s="97"/>
      <c r="G20" s="101"/>
      <c r="H20" s="101"/>
      <c r="I20" s="101"/>
      <c r="J20" s="13"/>
      <c r="K20" s="136"/>
      <c r="L20" s="66"/>
      <c r="M20" s="138">
        <f t="shared" si="0"/>
        <v>0</v>
      </c>
      <c r="N20" s="14">
        <f t="shared" si="5"/>
        <v>0</v>
      </c>
      <c r="O20" s="53">
        <f t="shared" si="1"/>
        <v>0</v>
      </c>
      <c r="P20" s="13"/>
      <c r="Q20" s="97"/>
      <c r="R20" s="98"/>
      <c r="S20" s="98"/>
      <c r="T20" s="98"/>
      <c r="U20" s="98"/>
      <c r="V20" s="14"/>
      <c r="W20" s="98"/>
      <c r="X20" s="14"/>
      <c r="Y20" s="64">
        <f t="shared" si="2"/>
        <v>0</v>
      </c>
      <c r="Z20" s="14">
        <f t="shared" si="3"/>
        <v>0</v>
      </c>
      <c r="AA20" s="91">
        <f t="shared" si="4"/>
        <v>0</v>
      </c>
    </row>
    <row r="21" spans="1:27" s="7" customFormat="1" ht="12.5" x14ac:dyDescent="0.25">
      <c r="A21" s="23" t="s">
        <v>35</v>
      </c>
      <c r="B21" s="11"/>
      <c r="C21" s="12" t="s">
        <v>69</v>
      </c>
      <c r="D21" s="12"/>
      <c r="E21" s="137" t="s">
        <v>3</v>
      </c>
      <c r="F21" s="97"/>
      <c r="G21" s="101"/>
      <c r="H21" s="101"/>
      <c r="I21" s="101"/>
      <c r="J21" s="13"/>
      <c r="K21" s="136"/>
      <c r="L21" s="13"/>
      <c r="M21" s="138">
        <f t="shared" si="0"/>
        <v>0</v>
      </c>
      <c r="N21" s="14">
        <f t="shared" si="5"/>
        <v>0</v>
      </c>
      <c r="O21" s="53">
        <f t="shared" si="1"/>
        <v>0</v>
      </c>
      <c r="P21" s="13"/>
      <c r="Q21" s="97"/>
      <c r="R21" s="98"/>
      <c r="S21" s="98"/>
      <c r="T21" s="98"/>
      <c r="U21" s="98"/>
      <c r="V21" s="14"/>
      <c r="W21" s="98"/>
      <c r="X21" s="15"/>
      <c r="Y21" s="64">
        <f t="shared" si="2"/>
        <v>0</v>
      </c>
      <c r="Z21" s="14">
        <f t="shared" si="3"/>
        <v>0</v>
      </c>
      <c r="AA21" s="91">
        <f t="shared" si="4"/>
        <v>0</v>
      </c>
    </row>
    <row r="22" spans="1:27" s="7" customFormat="1" ht="12.5" x14ac:dyDescent="0.25">
      <c r="A22" s="23" t="s">
        <v>37</v>
      </c>
      <c r="B22" s="11"/>
      <c r="C22" s="12" t="s">
        <v>36</v>
      </c>
      <c r="D22" s="12"/>
      <c r="E22" s="137" t="s">
        <v>4</v>
      </c>
      <c r="F22" s="97"/>
      <c r="G22" s="101"/>
      <c r="H22" s="101"/>
      <c r="I22" s="101"/>
      <c r="J22" s="13"/>
      <c r="K22" s="136"/>
      <c r="L22" s="13"/>
      <c r="M22" s="138">
        <f t="shared" si="0"/>
        <v>0</v>
      </c>
      <c r="N22" s="14">
        <f t="shared" si="5"/>
        <v>0</v>
      </c>
      <c r="O22" s="53">
        <f t="shared" si="1"/>
        <v>0</v>
      </c>
      <c r="P22" s="13"/>
      <c r="Q22" s="97"/>
      <c r="R22" s="98"/>
      <c r="S22" s="98"/>
      <c r="T22" s="98"/>
      <c r="U22" s="98"/>
      <c r="V22" s="14"/>
      <c r="W22" s="98"/>
      <c r="X22" s="15"/>
      <c r="Y22" s="64">
        <f t="shared" si="2"/>
        <v>0</v>
      </c>
      <c r="Z22" s="14">
        <f t="shared" si="3"/>
        <v>0</v>
      </c>
      <c r="AA22" s="91">
        <f t="shared" si="4"/>
        <v>0</v>
      </c>
    </row>
    <row r="23" spans="1:27" s="7" customFormat="1" ht="26.25" customHeight="1" x14ac:dyDescent="0.25">
      <c r="A23" s="23" t="s">
        <v>38</v>
      </c>
      <c r="B23" s="11"/>
      <c r="C23" s="144" t="s">
        <v>100</v>
      </c>
      <c r="D23" s="144"/>
      <c r="E23" s="137" t="s">
        <v>39</v>
      </c>
      <c r="F23" s="97"/>
      <c r="G23" s="101"/>
      <c r="H23" s="101"/>
      <c r="I23" s="101"/>
      <c r="J23" s="13"/>
      <c r="K23" s="136"/>
      <c r="L23" s="13"/>
      <c r="M23" s="138">
        <f t="shared" si="0"/>
        <v>0</v>
      </c>
      <c r="N23" s="14">
        <f t="shared" si="5"/>
        <v>0</v>
      </c>
      <c r="O23" s="53">
        <f t="shared" si="1"/>
        <v>0</v>
      </c>
      <c r="P23" s="13"/>
      <c r="Q23" s="97"/>
      <c r="R23" s="98"/>
      <c r="S23" s="98"/>
      <c r="T23" s="98"/>
      <c r="U23" s="98"/>
      <c r="V23" s="14"/>
      <c r="W23" s="98"/>
      <c r="X23" s="15"/>
      <c r="Y23" s="64">
        <f t="shared" si="2"/>
        <v>0</v>
      </c>
      <c r="Z23" s="14">
        <f t="shared" si="3"/>
        <v>0</v>
      </c>
      <c r="AA23" s="91">
        <f t="shared" si="4"/>
        <v>0</v>
      </c>
    </row>
    <row r="24" spans="1:27" s="7" customFormat="1" ht="13.15" customHeight="1" x14ac:dyDescent="0.25">
      <c r="A24" s="23" t="s">
        <v>65</v>
      </c>
      <c r="B24" s="11"/>
      <c r="C24" s="142" t="s">
        <v>123</v>
      </c>
      <c r="D24" s="143"/>
      <c r="E24" s="98"/>
      <c r="F24" s="97"/>
      <c r="G24" s="101"/>
      <c r="H24" s="101"/>
      <c r="I24" s="101"/>
      <c r="J24" s="13"/>
      <c r="K24" s="136"/>
      <c r="L24" s="13"/>
      <c r="M24" s="138">
        <f t="shared" si="0"/>
        <v>0</v>
      </c>
      <c r="N24" s="14">
        <f t="shared" si="5"/>
        <v>0</v>
      </c>
      <c r="O24" s="53">
        <f t="shared" si="1"/>
        <v>0</v>
      </c>
      <c r="P24" s="13"/>
      <c r="Q24" s="97"/>
      <c r="R24" s="98"/>
      <c r="S24" s="98"/>
      <c r="T24" s="98"/>
      <c r="U24" s="98"/>
      <c r="V24" s="14"/>
      <c r="W24" s="98"/>
      <c r="X24" s="15"/>
      <c r="Y24" s="64">
        <f t="shared" si="2"/>
        <v>0</v>
      </c>
      <c r="Z24" s="14">
        <f t="shared" si="3"/>
        <v>0</v>
      </c>
      <c r="AA24" s="91">
        <f t="shared" si="4"/>
        <v>0</v>
      </c>
    </row>
    <row r="25" spans="1:27" s="7" customFormat="1" ht="13.15" customHeight="1" x14ac:dyDescent="0.25">
      <c r="A25" s="23" t="s">
        <v>66</v>
      </c>
      <c r="B25" s="11"/>
      <c r="C25" s="142" t="s">
        <v>123</v>
      </c>
      <c r="D25" s="143"/>
      <c r="E25" s="98"/>
      <c r="F25" s="97"/>
      <c r="G25" s="101"/>
      <c r="H25" s="101"/>
      <c r="I25" s="101"/>
      <c r="J25" s="13"/>
      <c r="K25" s="136"/>
      <c r="L25" s="13"/>
      <c r="M25" s="138">
        <f t="shared" si="0"/>
        <v>0</v>
      </c>
      <c r="N25" s="14">
        <f t="shared" si="5"/>
        <v>0</v>
      </c>
      <c r="O25" s="53">
        <f t="shared" si="1"/>
        <v>0</v>
      </c>
      <c r="P25" s="13"/>
      <c r="Q25" s="97"/>
      <c r="R25" s="98"/>
      <c r="S25" s="98"/>
      <c r="T25" s="98"/>
      <c r="U25" s="98"/>
      <c r="V25" s="14"/>
      <c r="W25" s="98"/>
      <c r="X25" s="15"/>
      <c r="Y25" s="64">
        <f t="shared" si="2"/>
        <v>0</v>
      </c>
      <c r="Z25" s="14">
        <f t="shared" si="3"/>
        <v>0</v>
      </c>
      <c r="AA25" s="91">
        <f t="shared" si="4"/>
        <v>0</v>
      </c>
    </row>
    <row r="26" spans="1:27" s="132" customFormat="1" ht="13.15" customHeight="1" x14ac:dyDescent="0.35">
      <c r="A26" s="23"/>
      <c r="B26" s="11"/>
      <c r="C26" s="127"/>
      <c r="D26" s="128"/>
      <c r="E26" s="129"/>
      <c r="F26" s="130"/>
      <c r="G26" s="129"/>
      <c r="H26" s="129"/>
      <c r="I26" s="129"/>
      <c r="J26" s="13"/>
      <c r="K26" s="129"/>
      <c r="L26" s="13"/>
      <c r="M26" s="24"/>
      <c r="N26" s="14"/>
      <c r="O26" s="125"/>
      <c r="P26" s="13"/>
      <c r="Q26" s="130"/>
      <c r="R26" s="129"/>
      <c r="S26" s="129"/>
      <c r="T26" s="129"/>
      <c r="U26" s="129"/>
      <c r="V26" s="14"/>
      <c r="W26" s="131"/>
      <c r="X26" s="15"/>
      <c r="Y26" s="24"/>
      <c r="Z26" s="14"/>
      <c r="AA26" s="126"/>
    </row>
    <row r="27" spans="1:27" s="124" customFormat="1" ht="34.9" customHeight="1" x14ac:dyDescent="0.35">
      <c r="A27" s="109" t="s">
        <v>1</v>
      </c>
      <c r="B27" s="184" t="s">
        <v>139</v>
      </c>
      <c r="C27" s="185"/>
      <c r="D27" s="185"/>
      <c r="E27" s="118"/>
      <c r="F27" s="119"/>
      <c r="G27" s="120"/>
      <c r="H27" s="120"/>
      <c r="I27" s="120"/>
      <c r="J27" s="120"/>
      <c r="K27" s="120"/>
      <c r="L27" s="120"/>
      <c r="M27" s="113"/>
      <c r="N27" s="121"/>
      <c r="O27" s="122"/>
      <c r="P27" s="120"/>
      <c r="Q27" s="119"/>
      <c r="R27" s="120"/>
      <c r="S27" s="120"/>
      <c r="T27" s="120"/>
      <c r="U27" s="120"/>
      <c r="V27" s="120"/>
      <c r="W27" s="120"/>
      <c r="X27" s="113"/>
      <c r="Y27" s="113"/>
      <c r="Z27" s="121"/>
      <c r="AA27" s="123"/>
    </row>
    <row r="28" spans="1:27" s="7" customFormat="1" ht="12.5" x14ac:dyDescent="0.25">
      <c r="A28" s="23" t="s">
        <v>40</v>
      </c>
      <c r="B28" s="11"/>
      <c r="C28" s="144" t="s">
        <v>71</v>
      </c>
      <c r="D28" s="144"/>
      <c r="E28" s="2" t="s">
        <v>70</v>
      </c>
      <c r="F28" s="97"/>
      <c r="G28" s="101"/>
      <c r="H28" s="101"/>
      <c r="I28" s="101"/>
      <c r="J28" s="13"/>
      <c r="K28" s="136"/>
      <c r="L28" s="13"/>
      <c r="M28" s="138">
        <f t="shared" ref="M28:M35" si="6">SUM(F28:I28)</f>
        <v>0</v>
      </c>
      <c r="N28" s="14">
        <f t="shared" si="5"/>
        <v>0</v>
      </c>
      <c r="O28" s="53">
        <f t="shared" ref="O28:O35" si="7">IFERROR((IF(K28/M28&lt;1.2,K28/M28,1.2)),0)</f>
        <v>0</v>
      </c>
      <c r="P28" s="13"/>
      <c r="Q28" s="97"/>
      <c r="R28" s="98"/>
      <c r="S28" s="98"/>
      <c r="T28" s="98"/>
      <c r="U28" s="98"/>
      <c r="V28" s="14"/>
      <c r="W28" s="102"/>
      <c r="X28" s="15"/>
      <c r="Y28" s="64">
        <f t="shared" ref="Y28:Y35" si="8">SUM(Q28:U28)</f>
        <v>0</v>
      </c>
      <c r="Z28" s="14">
        <f t="shared" si="3"/>
        <v>0</v>
      </c>
      <c r="AA28" s="91">
        <f t="shared" ref="AA28:AA35" si="9">IFERROR((IF(W28/Y28&lt;1.2,W28/Y28,1.2)),0)</f>
        <v>0</v>
      </c>
    </row>
    <row r="29" spans="1:27" s="7" customFormat="1" ht="28.5" customHeight="1" x14ac:dyDescent="0.25">
      <c r="A29" s="23" t="s">
        <v>41</v>
      </c>
      <c r="B29" s="11"/>
      <c r="C29" s="144" t="s">
        <v>72</v>
      </c>
      <c r="D29" s="141"/>
      <c r="E29" s="137" t="s">
        <v>48</v>
      </c>
      <c r="F29" s="97"/>
      <c r="G29" s="101"/>
      <c r="H29" s="101"/>
      <c r="I29" s="101"/>
      <c r="J29" s="13"/>
      <c r="K29" s="136"/>
      <c r="L29" s="13"/>
      <c r="M29" s="138">
        <f t="shared" si="6"/>
        <v>0</v>
      </c>
      <c r="N29" s="14">
        <f t="shared" si="5"/>
        <v>0</v>
      </c>
      <c r="O29" s="53">
        <f t="shared" si="7"/>
        <v>0</v>
      </c>
      <c r="P29" s="13"/>
      <c r="Q29" s="97"/>
      <c r="R29" s="98"/>
      <c r="S29" s="98"/>
      <c r="T29" s="98"/>
      <c r="U29" s="98"/>
      <c r="V29" s="14"/>
      <c r="W29" s="102"/>
      <c r="X29" s="15"/>
      <c r="Y29" s="64">
        <f t="shared" si="8"/>
        <v>0</v>
      </c>
      <c r="Z29" s="14">
        <f t="shared" si="3"/>
        <v>0</v>
      </c>
      <c r="AA29" s="91">
        <f t="shared" si="9"/>
        <v>0</v>
      </c>
    </row>
    <row r="30" spans="1:27" s="7" customFormat="1" ht="17.25" customHeight="1" x14ac:dyDescent="0.25">
      <c r="A30" s="23" t="s">
        <v>42</v>
      </c>
      <c r="B30" s="11"/>
      <c r="C30" s="144" t="s">
        <v>101</v>
      </c>
      <c r="D30" s="141"/>
      <c r="E30" s="137" t="s">
        <v>48</v>
      </c>
      <c r="F30" s="97"/>
      <c r="G30" s="101"/>
      <c r="H30" s="101"/>
      <c r="I30" s="101"/>
      <c r="J30" s="13"/>
      <c r="K30" s="136"/>
      <c r="L30" s="13"/>
      <c r="M30" s="138">
        <f t="shared" si="6"/>
        <v>0</v>
      </c>
      <c r="N30" s="14">
        <f t="shared" si="5"/>
        <v>0</v>
      </c>
      <c r="O30" s="53">
        <f t="shared" si="7"/>
        <v>0</v>
      </c>
      <c r="P30" s="13"/>
      <c r="Q30" s="97"/>
      <c r="R30" s="98"/>
      <c r="S30" s="98"/>
      <c r="T30" s="98"/>
      <c r="U30" s="98"/>
      <c r="V30" s="14"/>
      <c r="W30" s="102"/>
      <c r="X30" s="15"/>
      <c r="Y30" s="64">
        <f t="shared" si="8"/>
        <v>0</v>
      </c>
      <c r="Z30" s="14">
        <f t="shared" si="3"/>
        <v>0</v>
      </c>
      <c r="AA30" s="91">
        <f t="shared" si="9"/>
        <v>0</v>
      </c>
    </row>
    <row r="31" spans="1:27" s="7" customFormat="1" ht="15.5" x14ac:dyDescent="0.25">
      <c r="A31" s="23" t="s">
        <v>43</v>
      </c>
      <c r="B31" s="11"/>
      <c r="C31" s="144" t="s">
        <v>73</v>
      </c>
      <c r="D31" s="141"/>
      <c r="E31" s="137" t="s">
        <v>39</v>
      </c>
      <c r="F31" s="97"/>
      <c r="G31" s="101"/>
      <c r="H31" s="101"/>
      <c r="I31" s="101"/>
      <c r="J31" s="13"/>
      <c r="K31" s="136"/>
      <c r="L31" s="13"/>
      <c r="M31" s="138">
        <f t="shared" si="6"/>
        <v>0</v>
      </c>
      <c r="N31" s="14">
        <f t="shared" si="5"/>
        <v>0</v>
      </c>
      <c r="O31" s="53">
        <f t="shared" si="7"/>
        <v>0</v>
      </c>
      <c r="P31" s="13"/>
      <c r="Q31" s="97"/>
      <c r="R31" s="98"/>
      <c r="S31" s="98"/>
      <c r="T31" s="98"/>
      <c r="U31" s="98"/>
      <c r="V31" s="14"/>
      <c r="W31" s="102"/>
      <c r="X31" s="15"/>
      <c r="Y31" s="64">
        <f t="shared" si="8"/>
        <v>0</v>
      </c>
      <c r="Z31" s="14">
        <f t="shared" si="3"/>
        <v>0</v>
      </c>
      <c r="AA31" s="91">
        <f t="shared" si="9"/>
        <v>0</v>
      </c>
    </row>
    <row r="32" spans="1:27" s="7" customFormat="1" ht="15.75" customHeight="1" x14ac:dyDescent="0.25">
      <c r="A32" s="23" t="s">
        <v>44</v>
      </c>
      <c r="B32" s="11"/>
      <c r="C32" s="144" t="s">
        <v>45</v>
      </c>
      <c r="D32" s="141"/>
      <c r="E32" s="137" t="s">
        <v>3</v>
      </c>
      <c r="F32" s="97"/>
      <c r="G32" s="101"/>
      <c r="H32" s="101"/>
      <c r="I32" s="101"/>
      <c r="J32" s="13"/>
      <c r="K32" s="136"/>
      <c r="L32" s="13"/>
      <c r="M32" s="138">
        <f t="shared" si="6"/>
        <v>0</v>
      </c>
      <c r="N32" s="14">
        <f t="shared" si="5"/>
        <v>0</v>
      </c>
      <c r="O32" s="53">
        <f t="shared" si="7"/>
        <v>0</v>
      </c>
      <c r="P32" s="13"/>
      <c r="Q32" s="97"/>
      <c r="R32" s="98"/>
      <c r="S32" s="98"/>
      <c r="T32" s="98"/>
      <c r="U32" s="98"/>
      <c r="V32" s="14"/>
      <c r="W32" s="102"/>
      <c r="X32" s="15"/>
      <c r="Y32" s="64">
        <f t="shared" si="8"/>
        <v>0</v>
      </c>
      <c r="Z32" s="14">
        <f t="shared" si="3"/>
        <v>0</v>
      </c>
      <c r="AA32" s="91">
        <f t="shared" si="9"/>
        <v>0</v>
      </c>
    </row>
    <row r="33" spans="1:27" s="7" customFormat="1" ht="25.9" customHeight="1" x14ac:dyDescent="0.35">
      <c r="A33" s="23" t="s">
        <v>46</v>
      </c>
      <c r="B33" s="11"/>
      <c r="C33" s="144" t="s">
        <v>112</v>
      </c>
      <c r="D33" s="141"/>
      <c r="E33" s="137" t="s">
        <v>3</v>
      </c>
      <c r="F33" s="97"/>
      <c r="G33" s="98"/>
      <c r="H33" s="98"/>
      <c r="I33" s="98"/>
      <c r="J33" s="13"/>
      <c r="K33" s="136"/>
      <c r="L33" s="13"/>
      <c r="M33" s="138">
        <f t="shared" si="6"/>
        <v>0</v>
      </c>
      <c r="N33" s="14">
        <f t="shared" si="5"/>
        <v>0</v>
      </c>
      <c r="O33" s="53">
        <f t="shared" si="7"/>
        <v>0</v>
      </c>
      <c r="P33" s="13"/>
      <c r="Q33" s="97"/>
      <c r="R33" s="98"/>
      <c r="S33" s="98"/>
      <c r="T33" s="98"/>
      <c r="U33" s="98"/>
      <c r="V33" s="14"/>
      <c r="W33" s="102"/>
      <c r="X33" s="15"/>
      <c r="Y33" s="64">
        <f t="shared" si="8"/>
        <v>0</v>
      </c>
      <c r="Z33" s="14">
        <f t="shared" si="3"/>
        <v>0</v>
      </c>
      <c r="AA33" s="91">
        <f t="shared" si="9"/>
        <v>0</v>
      </c>
    </row>
    <row r="34" spans="1:27" s="7" customFormat="1" ht="13.15" customHeight="1" x14ac:dyDescent="0.25">
      <c r="A34" s="23" t="s">
        <v>47</v>
      </c>
      <c r="B34" s="11"/>
      <c r="C34" s="142" t="s">
        <v>123</v>
      </c>
      <c r="D34" s="143"/>
      <c r="E34" s="98"/>
      <c r="F34" s="97"/>
      <c r="G34" s="101"/>
      <c r="H34" s="101"/>
      <c r="I34" s="101"/>
      <c r="J34" s="13"/>
      <c r="K34" s="136"/>
      <c r="L34" s="13"/>
      <c r="M34" s="138">
        <f t="shared" si="6"/>
        <v>0</v>
      </c>
      <c r="N34" s="14">
        <f t="shared" si="5"/>
        <v>0</v>
      </c>
      <c r="O34" s="53">
        <f t="shared" si="7"/>
        <v>0</v>
      </c>
      <c r="P34" s="13"/>
      <c r="Q34" s="97"/>
      <c r="R34" s="98"/>
      <c r="S34" s="98"/>
      <c r="T34" s="98"/>
      <c r="U34" s="98"/>
      <c r="V34" s="14"/>
      <c r="W34" s="102"/>
      <c r="X34" s="15"/>
      <c r="Y34" s="64">
        <f t="shared" si="8"/>
        <v>0</v>
      </c>
      <c r="Z34" s="14">
        <f t="shared" si="3"/>
        <v>0</v>
      </c>
      <c r="AA34" s="91">
        <f t="shared" si="9"/>
        <v>0</v>
      </c>
    </row>
    <row r="35" spans="1:27" s="7" customFormat="1" ht="13.15" customHeight="1" x14ac:dyDescent="0.25">
      <c r="A35" s="23" t="s">
        <v>74</v>
      </c>
      <c r="B35" s="11"/>
      <c r="C35" s="142" t="s">
        <v>123</v>
      </c>
      <c r="D35" s="143"/>
      <c r="E35" s="98"/>
      <c r="F35" s="97"/>
      <c r="G35" s="101"/>
      <c r="H35" s="101"/>
      <c r="I35" s="101"/>
      <c r="J35" s="13"/>
      <c r="K35" s="136"/>
      <c r="L35" s="13"/>
      <c r="M35" s="138">
        <f t="shared" si="6"/>
        <v>0</v>
      </c>
      <c r="N35" s="14">
        <f t="shared" si="5"/>
        <v>0</v>
      </c>
      <c r="O35" s="53">
        <f t="shared" si="7"/>
        <v>0</v>
      </c>
      <c r="P35" s="13"/>
      <c r="Q35" s="97"/>
      <c r="R35" s="98"/>
      <c r="S35" s="98"/>
      <c r="T35" s="98"/>
      <c r="U35" s="98"/>
      <c r="V35" s="14"/>
      <c r="W35" s="102"/>
      <c r="X35" s="15"/>
      <c r="Y35" s="64">
        <f t="shared" si="8"/>
        <v>0</v>
      </c>
      <c r="Z35" s="14">
        <f t="shared" si="3"/>
        <v>0</v>
      </c>
      <c r="AA35" s="91">
        <f t="shared" si="9"/>
        <v>0</v>
      </c>
    </row>
    <row r="36" spans="1:27" s="132" customFormat="1" ht="13.15" customHeight="1" x14ac:dyDescent="0.35">
      <c r="A36" s="23"/>
      <c r="B36" s="11"/>
      <c r="C36" s="127"/>
      <c r="D36" s="128"/>
      <c r="E36" s="129"/>
      <c r="F36" s="130"/>
      <c r="G36" s="129"/>
      <c r="H36" s="129"/>
      <c r="I36" s="129"/>
      <c r="J36" s="13"/>
      <c r="K36" s="129"/>
      <c r="L36" s="13"/>
      <c r="M36" s="24"/>
      <c r="N36" s="14"/>
      <c r="O36" s="125"/>
      <c r="P36" s="13"/>
      <c r="Q36" s="130"/>
      <c r="R36" s="129"/>
      <c r="S36" s="129"/>
      <c r="T36" s="129"/>
      <c r="U36" s="129"/>
      <c r="V36" s="14"/>
      <c r="W36" s="131"/>
      <c r="X36" s="15"/>
      <c r="Y36" s="24"/>
      <c r="Z36" s="14"/>
      <c r="AA36" s="126"/>
    </row>
    <row r="37" spans="1:27" s="7" customFormat="1" ht="34.9" customHeight="1" x14ac:dyDescent="0.35">
      <c r="A37" s="29" t="s">
        <v>30</v>
      </c>
      <c r="B37" s="145" t="s">
        <v>106</v>
      </c>
      <c r="C37" s="146"/>
      <c r="D37" s="146"/>
      <c r="E37" s="2"/>
      <c r="F37" s="16"/>
      <c r="G37" s="13"/>
      <c r="H37" s="13"/>
      <c r="I37" s="13"/>
      <c r="J37" s="13"/>
      <c r="K37" s="13"/>
      <c r="L37" s="13"/>
      <c r="M37" s="24"/>
      <c r="N37" s="14"/>
      <c r="O37" s="54"/>
      <c r="P37" s="13"/>
      <c r="Q37" s="16"/>
      <c r="R37" s="13"/>
      <c r="S37" s="13"/>
      <c r="T37" s="13"/>
      <c r="U37" s="13"/>
      <c r="V37" s="13"/>
      <c r="W37" s="13"/>
      <c r="X37" s="24"/>
      <c r="Y37" s="24"/>
      <c r="Z37" s="14"/>
      <c r="AA37" s="92"/>
    </row>
    <row r="38" spans="1:27" ht="15.5" x14ac:dyDescent="0.25">
      <c r="A38" s="23" t="s">
        <v>5</v>
      </c>
      <c r="B38" s="33"/>
      <c r="C38" s="144" t="s">
        <v>81</v>
      </c>
      <c r="D38" s="141"/>
      <c r="E38" s="137" t="s">
        <v>3</v>
      </c>
      <c r="F38" s="97"/>
      <c r="G38" s="101"/>
      <c r="H38" s="98"/>
      <c r="I38" s="98"/>
      <c r="J38" s="13"/>
      <c r="K38" s="136"/>
      <c r="L38" s="13"/>
      <c r="M38" s="138">
        <f t="shared" ref="M38:M45" si="10">SUM(F38:I38)</f>
        <v>0</v>
      </c>
      <c r="N38" s="14">
        <f t="shared" si="5"/>
        <v>0</v>
      </c>
      <c r="O38" s="53">
        <f t="shared" ref="O38:O45" si="11">IFERROR((IF(K38/M38&lt;1.2,K38/M38,1.2)),0)</f>
        <v>0</v>
      </c>
      <c r="P38" s="13"/>
      <c r="Q38" s="97"/>
      <c r="R38" s="98"/>
      <c r="S38" s="98"/>
      <c r="T38" s="98"/>
      <c r="U38" s="98"/>
      <c r="V38" s="14"/>
      <c r="W38" s="102"/>
      <c r="X38" s="15"/>
      <c r="Y38" s="64">
        <f t="shared" ref="Y38:Y45" si="12">SUM(Q38:U38)</f>
        <v>0</v>
      </c>
      <c r="Z38" s="14">
        <f t="shared" si="3"/>
        <v>0</v>
      </c>
      <c r="AA38" s="91">
        <f t="shared" ref="AA38:AA45" si="13">IFERROR((IF(W38/Y38&lt;1.2,W38/Y38,1.2)),0)</f>
        <v>0</v>
      </c>
    </row>
    <row r="39" spans="1:27" ht="15.5" x14ac:dyDescent="0.25">
      <c r="A39" s="23" t="s">
        <v>6</v>
      </c>
      <c r="B39" s="33"/>
      <c r="C39" s="144" t="s">
        <v>82</v>
      </c>
      <c r="D39" s="141"/>
      <c r="E39" s="137" t="s">
        <v>3</v>
      </c>
      <c r="F39" s="97"/>
      <c r="G39" s="101"/>
      <c r="H39" s="101"/>
      <c r="I39" s="101"/>
      <c r="J39" s="13"/>
      <c r="K39" s="136"/>
      <c r="L39" s="13"/>
      <c r="M39" s="138">
        <f t="shared" si="10"/>
        <v>0</v>
      </c>
      <c r="N39" s="14">
        <f t="shared" si="5"/>
        <v>0</v>
      </c>
      <c r="O39" s="53">
        <f t="shared" si="11"/>
        <v>0</v>
      </c>
      <c r="P39" s="13"/>
      <c r="Q39" s="97"/>
      <c r="R39" s="98"/>
      <c r="S39" s="98"/>
      <c r="T39" s="98"/>
      <c r="U39" s="98"/>
      <c r="V39" s="14"/>
      <c r="W39" s="102"/>
      <c r="X39" s="15"/>
      <c r="Y39" s="64">
        <f t="shared" si="12"/>
        <v>0</v>
      </c>
      <c r="Z39" s="14">
        <f t="shared" si="3"/>
        <v>0</v>
      </c>
      <c r="AA39" s="91">
        <f t="shared" si="13"/>
        <v>0</v>
      </c>
    </row>
    <row r="40" spans="1:27" ht="16.149999999999999" customHeight="1" x14ac:dyDescent="0.25">
      <c r="A40" s="23" t="s">
        <v>75</v>
      </c>
      <c r="B40" s="33"/>
      <c r="C40" s="12" t="s">
        <v>49</v>
      </c>
      <c r="D40" s="12"/>
      <c r="E40" s="137" t="s">
        <v>4</v>
      </c>
      <c r="F40" s="97"/>
      <c r="G40" s="101"/>
      <c r="H40" s="101"/>
      <c r="I40" s="101"/>
      <c r="J40" s="13"/>
      <c r="K40" s="136"/>
      <c r="L40" s="13"/>
      <c r="M40" s="138">
        <f t="shared" si="10"/>
        <v>0</v>
      </c>
      <c r="N40" s="14">
        <f t="shared" si="5"/>
        <v>0</v>
      </c>
      <c r="O40" s="53">
        <f t="shared" si="11"/>
        <v>0</v>
      </c>
      <c r="P40" s="13"/>
      <c r="Q40" s="97"/>
      <c r="R40" s="98"/>
      <c r="S40" s="98"/>
      <c r="T40" s="98"/>
      <c r="U40" s="98"/>
      <c r="V40" s="14"/>
      <c r="W40" s="102"/>
      <c r="X40" s="15"/>
      <c r="Y40" s="64">
        <f t="shared" si="12"/>
        <v>0</v>
      </c>
      <c r="Z40" s="14">
        <f t="shared" si="3"/>
        <v>0</v>
      </c>
      <c r="AA40" s="91">
        <f t="shared" si="13"/>
        <v>0</v>
      </c>
    </row>
    <row r="41" spans="1:27" ht="16.149999999999999" customHeight="1" x14ac:dyDescent="0.25">
      <c r="A41" s="23" t="s">
        <v>76</v>
      </c>
      <c r="B41" s="33"/>
      <c r="C41" s="27" t="s">
        <v>102</v>
      </c>
      <c r="D41" s="12"/>
      <c r="E41" s="137" t="s">
        <v>3</v>
      </c>
      <c r="F41" s="97"/>
      <c r="G41" s="101"/>
      <c r="H41" s="101"/>
      <c r="I41" s="101"/>
      <c r="J41" s="13"/>
      <c r="K41" s="136"/>
      <c r="L41" s="13"/>
      <c r="M41" s="138">
        <f t="shared" si="10"/>
        <v>0</v>
      </c>
      <c r="N41" s="14">
        <f t="shared" si="5"/>
        <v>0</v>
      </c>
      <c r="O41" s="53">
        <f t="shared" si="11"/>
        <v>0</v>
      </c>
      <c r="P41" s="13"/>
      <c r="Q41" s="97"/>
      <c r="R41" s="98"/>
      <c r="S41" s="98"/>
      <c r="T41" s="98"/>
      <c r="U41" s="98"/>
      <c r="V41" s="14"/>
      <c r="W41" s="102"/>
      <c r="X41" s="15"/>
      <c r="Y41" s="64">
        <f t="shared" si="12"/>
        <v>0</v>
      </c>
      <c r="Z41" s="14">
        <f t="shared" si="3"/>
        <v>0</v>
      </c>
      <c r="AA41" s="91">
        <f t="shared" si="13"/>
        <v>0</v>
      </c>
    </row>
    <row r="42" spans="1:27" ht="15.75" customHeight="1" x14ac:dyDescent="0.25">
      <c r="A42" s="23" t="s">
        <v>77</v>
      </c>
      <c r="B42" s="33"/>
      <c r="C42" s="144" t="s">
        <v>83</v>
      </c>
      <c r="D42" s="141"/>
      <c r="E42" s="137" t="s">
        <v>4</v>
      </c>
      <c r="F42" s="97"/>
      <c r="G42" s="101"/>
      <c r="H42" s="101"/>
      <c r="I42" s="101"/>
      <c r="J42" s="13"/>
      <c r="K42" s="136"/>
      <c r="L42" s="13"/>
      <c r="M42" s="138">
        <f t="shared" si="10"/>
        <v>0</v>
      </c>
      <c r="N42" s="14">
        <f t="shared" si="5"/>
        <v>0</v>
      </c>
      <c r="O42" s="53">
        <f t="shared" si="11"/>
        <v>0</v>
      </c>
      <c r="P42" s="13"/>
      <c r="Q42" s="97"/>
      <c r="R42" s="98"/>
      <c r="S42" s="98"/>
      <c r="T42" s="98"/>
      <c r="U42" s="98"/>
      <c r="V42" s="14"/>
      <c r="W42" s="102"/>
      <c r="X42" s="15"/>
      <c r="Y42" s="64">
        <f t="shared" si="12"/>
        <v>0</v>
      </c>
      <c r="Z42" s="14">
        <f t="shared" si="3"/>
        <v>0</v>
      </c>
      <c r="AA42" s="91">
        <f t="shared" si="13"/>
        <v>0</v>
      </c>
    </row>
    <row r="43" spans="1:27" ht="28.5" customHeight="1" x14ac:dyDescent="0.25">
      <c r="A43" s="23" t="s">
        <v>78</v>
      </c>
      <c r="B43" s="33"/>
      <c r="C43" s="186" t="s">
        <v>84</v>
      </c>
      <c r="D43" s="182"/>
      <c r="E43" s="137" t="s">
        <v>3</v>
      </c>
      <c r="F43" s="97"/>
      <c r="G43" s="98"/>
      <c r="H43" s="98"/>
      <c r="I43" s="98"/>
      <c r="J43" s="13"/>
      <c r="K43" s="136"/>
      <c r="L43" s="13"/>
      <c r="M43" s="138">
        <f t="shared" si="10"/>
        <v>0</v>
      </c>
      <c r="N43" s="14">
        <f t="shared" si="5"/>
        <v>0</v>
      </c>
      <c r="O43" s="53">
        <f t="shared" si="11"/>
        <v>0</v>
      </c>
      <c r="P43" s="13"/>
      <c r="Q43" s="97"/>
      <c r="R43" s="98"/>
      <c r="S43" s="98"/>
      <c r="T43" s="98"/>
      <c r="U43" s="98"/>
      <c r="V43" s="14"/>
      <c r="W43" s="102"/>
      <c r="X43" s="15"/>
      <c r="Y43" s="64">
        <f t="shared" si="12"/>
        <v>0</v>
      </c>
      <c r="Z43" s="14">
        <f t="shared" si="3"/>
        <v>0</v>
      </c>
      <c r="AA43" s="91">
        <f t="shared" si="13"/>
        <v>0</v>
      </c>
    </row>
    <row r="44" spans="1:27" ht="16.149999999999999" customHeight="1" x14ac:dyDescent="0.25">
      <c r="A44" s="23" t="s">
        <v>79</v>
      </c>
      <c r="B44" s="33"/>
      <c r="C44" s="142" t="s">
        <v>123</v>
      </c>
      <c r="D44" s="143"/>
      <c r="E44" s="98"/>
      <c r="F44" s="97"/>
      <c r="G44" s="101"/>
      <c r="H44" s="101"/>
      <c r="I44" s="101"/>
      <c r="J44" s="13"/>
      <c r="K44" s="136"/>
      <c r="L44" s="13"/>
      <c r="M44" s="138">
        <f t="shared" si="10"/>
        <v>0</v>
      </c>
      <c r="N44" s="14">
        <f t="shared" si="5"/>
        <v>0</v>
      </c>
      <c r="O44" s="53">
        <f t="shared" si="11"/>
        <v>0</v>
      </c>
      <c r="P44" s="13"/>
      <c r="Q44" s="97"/>
      <c r="R44" s="98"/>
      <c r="S44" s="98"/>
      <c r="T44" s="98"/>
      <c r="U44" s="98"/>
      <c r="V44" s="14"/>
      <c r="W44" s="102"/>
      <c r="X44" s="15"/>
      <c r="Y44" s="64">
        <f t="shared" si="12"/>
        <v>0</v>
      </c>
      <c r="Z44" s="14">
        <f t="shared" si="3"/>
        <v>0</v>
      </c>
      <c r="AA44" s="91">
        <f t="shared" si="13"/>
        <v>0</v>
      </c>
    </row>
    <row r="45" spans="1:27" ht="16.149999999999999" customHeight="1" x14ac:dyDescent="0.25">
      <c r="A45" s="23" t="s">
        <v>80</v>
      </c>
      <c r="B45" s="33"/>
      <c r="C45" s="142" t="s">
        <v>123</v>
      </c>
      <c r="D45" s="143"/>
      <c r="E45" s="98"/>
      <c r="F45" s="97"/>
      <c r="G45" s="101"/>
      <c r="H45" s="101"/>
      <c r="I45" s="101"/>
      <c r="J45" s="13"/>
      <c r="K45" s="136"/>
      <c r="L45" s="13"/>
      <c r="M45" s="138">
        <f t="shared" si="10"/>
        <v>0</v>
      </c>
      <c r="N45" s="14">
        <f t="shared" si="5"/>
        <v>0</v>
      </c>
      <c r="O45" s="53">
        <f t="shared" si="11"/>
        <v>0</v>
      </c>
      <c r="P45" s="13"/>
      <c r="Q45" s="97"/>
      <c r="R45" s="98"/>
      <c r="S45" s="98"/>
      <c r="T45" s="98"/>
      <c r="U45" s="98"/>
      <c r="V45" s="14"/>
      <c r="W45" s="102"/>
      <c r="X45" s="15"/>
      <c r="Y45" s="64">
        <f t="shared" si="12"/>
        <v>0</v>
      </c>
      <c r="Z45" s="14">
        <f t="shared" si="3"/>
        <v>0</v>
      </c>
      <c r="AA45" s="91">
        <f t="shared" si="13"/>
        <v>0</v>
      </c>
    </row>
    <row r="46" spans="1:27" s="132" customFormat="1" ht="13.15" customHeight="1" x14ac:dyDescent="0.35">
      <c r="A46" s="23"/>
      <c r="B46" s="11"/>
      <c r="C46" s="127"/>
      <c r="D46" s="128"/>
      <c r="E46" s="129"/>
      <c r="F46" s="130"/>
      <c r="G46" s="129"/>
      <c r="H46" s="129"/>
      <c r="I46" s="129"/>
      <c r="J46" s="13"/>
      <c r="K46" s="129"/>
      <c r="L46" s="13"/>
      <c r="M46" s="24"/>
      <c r="N46" s="14"/>
      <c r="O46" s="125"/>
      <c r="P46" s="13"/>
      <c r="Q46" s="130"/>
      <c r="R46" s="129"/>
      <c r="S46" s="129"/>
      <c r="T46" s="129"/>
      <c r="U46" s="129"/>
      <c r="V46" s="14"/>
      <c r="W46" s="131"/>
      <c r="X46" s="15"/>
      <c r="Y46" s="24"/>
      <c r="Z46" s="14"/>
      <c r="AA46" s="126"/>
    </row>
    <row r="47" spans="1:27" s="7" customFormat="1" ht="34.9" customHeight="1" x14ac:dyDescent="0.35">
      <c r="A47" s="29" t="s">
        <v>7</v>
      </c>
      <c r="B47" s="229" t="s">
        <v>141</v>
      </c>
      <c r="C47" s="230"/>
      <c r="D47" s="230"/>
      <c r="E47" s="2"/>
      <c r="F47" s="16"/>
      <c r="G47" s="13"/>
      <c r="H47" s="13"/>
      <c r="I47" s="13"/>
      <c r="J47" s="13"/>
      <c r="K47" s="13"/>
      <c r="L47" s="13"/>
      <c r="M47" s="24"/>
      <c r="N47" s="14"/>
      <c r="O47" s="54"/>
      <c r="P47" s="13"/>
      <c r="Q47" s="16"/>
      <c r="R47" s="13"/>
      <c r="S47" s="13"/>
      <c r="T47" s="13"/>
      <c r="U47" s="13"/>
      <c r="V47" s="13"/>
      <c r="W47" s="13"/>
      <c r="X47" s="24"/>
      <c r="Y47" s="24"/>
      <c r="Z47" s="14"/>
      <c r="AA47" s="92"/>
    </row>
    <row r="48" spans="1:27" ht="16.149999999999999" customHeight="1" x14ac:dyDescent="0.25">
      <c r="A48" s="23" t="s">
        <v>8</v>
      </c>
      <c r="B48" s="33"/>
      <c r="C48" s="12" t="s">
        <v>61</v>
      </c>
      <c r="D48" s="12"/>
      <c r="E48" s="137" t="s">
        <v>39</v>
      </c>
      <c r="F48" s="97"/>
      <c r="G48" s="101"/>
      <c r="H48" s="101"/>
      <c r="I48" s="101"/>
      <c r="J48" s="13"/>
      <c r="K48" s="103"/>
      <c r="L48" s="13"/>
      <c r="M48" s="138">
        <f t="shared" ref="M48:M53" si="14">SUM(F48:I48)</f>
        <v>0</v>
      </c>
      <c r="N48" s="14">
        <f t="shared" si="5"/>
        <v>0</v>
      </c>
      <c r="O48" s="53">
        <f t="shared" ref="O48:O53" si="15">IFERROR((IF(K48/M48&lt;1.2,K48/M48,1.2)),0)</f>
        <v>0</v>
      </c>
      <c r="P48" s="13"/>
      <c r="Q48" s="97"/>
      <c r="R48" s="98"/>
      <c r="S48" s="98"/>
      <c r="T48" s="98"/>
      <c r="U48" s="98"/>
      <c r="V48" s="14"/>
      <c r="W48" s="102"/>
      <c r="X48" s="15"/>
      <c r="Y48" s="64">
        <f t="shared" ref="Y48:Y53" si="16">SUM(Q48:U48)</f>
        <v>0</v>
      </c>
      <c r="Z48" s="14">
        <f t="shared" si="3"/>
        <v>0</v>
      </c>
      <c r="AA48" s="91">
        <f t="shared" ref="AA48:AA53" si="17">IFERROR((IF(W48/Y48&lt;1.2,W48/Y48,1.2)),0)</f>
        <v>0</v>
      </c>
    </row>
    <row r="49" spans="1:27" ht="16.149999999999999" customHeight="1" x14ac:dyDescent="0.25">
      <c r="A49" s="23" t="s">
        <v>9</v>
      </c>
      <c r="B49" s="33"/>
      <c r="C49" s="12" t="s">
        <v>62</v>
      </c>
      <c r="D49" s="12"/>
      <c r="E49" s="137" t="s">
        <v>50</v>
      </c>
      <c r="F49" s="97"/>
      <c r="G49" s="101"/>
      <c r="H49" s="101"/>
      <c r="I49" s="101"/>
      <c r="J49" s="13"/>
      <c r="K49" s="103"/>
      <c r="L49" s="13"/>
      <c r="M49" s="138">
        <f t="shared" si="14"/>
        <v>0</v>
      </c>
      <c r="N49" s="14">
        <f t="shared" si="5"/>
        <v>0</v>
      </c>
      <c r="O49" s="53">
        <f t="shared" si="15"/>
        <v>0</v>
      </c>
      <c r="P49" s="13"/>
      <c r="Q49" s="97"/>
      <c r="R49" s="98"/>
      <c r="S49" s="98"/>
      <c r="T49" s="98"/>
      <c r="U49" s="98"/>
      <c r="V49" s="14"/>
      <c r="W49" s="102"/>
      <c r="X49" s="15"/>
      <c r="Y49" s="64">
        <f t="shared" si="16"/>
        <v>0</v>
      </c>
      <c r="Z49" s="14">
        <f t="shared" si="3"/>
        <v>0</v>
      </c>
      <c r="AA49" s="91">
        <f t="shared" si="17"/>
        <v>0</v>
      </c>
    </row>
    <row r="50" spans="1:27" s="228" customFormat="1" ht="16.149999999999999" customHeight="1" x14ac:dyDescent="0.25">
      <c r="A50" s="214" t="s">
        <v>16</v>
      </c>
      <c r="B50" s="215"/>
      <c r="C50" s="216" t="s">
        <v>85</v>
      </c>
      <c r="D50" s="216"/>
      <c r="E50" s="217" t="s">
        <v>39</v>
      </c>
      <c r="F50" s="218"/>
      <c r="G50" s="219"/>
      <c r="H50" s="219"/>
      <c r="I50" s="219"/>
      <c r="J50" s="220"/>
      <c r="K50" s="221"/>
      <c r="L50" s="220"/>
      <c r="M50" s="222"/>
      <c r="N50" s="220">
        <f t="shared" si="5"/>
        <v>0</v>
      </c>
      <c r="O50" s="223">
        <f t="shared" si="15"/>
        <v>0</v>
      </c>
      <c r="P50" s="220"/>
      <c r="Q50" s="218"/>
      <c r="R50" s="224"/>
      <c r="S50" s="224"/>
      <c r="T50" s="224"/>
      <c r="U50" s="224"/>
      <c r="V50" s="220"/>
      <c r="W50" s="225"/>
      <c r="X50" s="226"/>
      <c r="Y50" s="227"/>
      <c r="Z50" s="220">
        <f t="shared" si="3"/>
        <v>0</v>
      </c>
      <c r="AA50" s="223">
        <f t="shared" si="17"/>
        <v>0</v>
      </c>
    </row>
    <row r="51" spans="1:27" ht="16.149999999999999" customHeight="1" x14ac:dyDescent="0.25">
      <c r="A51" s="23" t="s">
        <v>17</v>
      </c>
      <c r="B51" s="33"/>
      <c r="C51" s="12" t="s">
        <v>86</v>
      </c>
      <c r="D51" s="12"/>
      <c r="E51" s="137" t="s">
        <v>39</v>
      </c>
      <c r="F51" s="97"/>
      <c r="G51" s="101"/>
      <c r="H51" s="101"/>
      <c r="I51" s="101"/>
      <c r="J51" s="13"/>
      <c r="K51" s="103"/>
      <c r="L51" s="13"/>
      <c r="M51" s="138">
        <f t="shared" si="14"/>
        <v>0</v>
      </c>
      <c r="N51" s="14">
        <f t="shared" si="5"/>
        <v>0</v>
      </c>
      <c r="O51" s="53">
        <f t="shared" si="15"/>
        <v>0</v>
      </c>
      <c r="P51" s="13"/>
      <c r="Q51" s="97"/>
      <c r="R51" s="98"/>
      <c r="S51" s="98"/>
      <c r="T51" s="98"/>
      <c r="U51" s="98"/>
      <c r="V51" s="14"/>
      <c r="W51" s="102"/>
      <c r="X51" s="15"/>
      <c r="Y51" s="64">
        <f t="shared" si="16"/>
        <v>0</v>
      </c>
      <c r="Z51" s="14">
        <f t="shared" si="3"/>
        <v>0</v>
      </c>
      <c r="AA51" s="91">
        <f t="shared" si="17"/>
        <v>0</v>
      </c>
    </row>
    <row r="52" spans="1:27" s="7" customFormat="1" ht="19.149999999999999" customHeight="1" x14ac:dyDescent="0.25">
      <c r="A52" s="23" t="s">
        <v>18</v>
      </c>
      <c r="B52" s="11"/>
      <c r="C52" s="142" t="s">
        <v>123</v>
      </c>
      <c r="D52" s="143"/>
      <c r="E52" s="98"/>
      <c r="F52" s="97"/>
      <c r="G52" s="101"/>
      <c r="H52" s="101"/>
      <c r="I52" s="101"/>
      <c r="J52" s="13"/>
      <c r="K52" s="103"/>
      <c r="L52" s="13"/>
      <c r="M52" s="138">
        <f t="shared" si="14"/>
        <v>0</v>
      </c>
      <c r="N52" s="14">
        <f t="shared" si="5"/>
        <v>0</v>
      </c>
      <c r="O52" s="53">
        <f t="shared" si="15"/>
        <v>0</v>
      </c>
      <c r="P52" s="13"/>
      <c r="Q52" s="97"/>
      <c r="R52" s="98"/>
      <c r="S52" s="98"/>
      <c r="T52" s="98"/>
      <c r="U52" s="98"/>
      <c r="V52" s="14"/>
      <c r="W52" s="102"/>
      <c r="X52" s="13"/>
      <c r="Y52" s="64">
        <f t="shared" si="16"/>
        <v>0</v>
      </c>
      <c r="Z52" s="14">
        <f t="shared" si="3"/>
        <v>0</v>
      </c>
      <c r="AA52" s="91">
        <f t="shared" si="17"/>
        <v>0</v>
      </c>
    </row>
    <row r="53" spans="1:27" s="7" customFormat="1" ht="16.149999999999999" customHeight="1" x14ac:dyDescent="0.25">
      <c r="A53" s="23" t="s">
        <v>19</v>
      </c>
      <c r="B53" s="33"/>
      <c r="C53" s="142" t="s">
        <v>123</v>
      </c>
      <c r="D53" s="143"/>
      <c r="E53" s="98"/>
      <c r="F53" s="97"/>
      <c r="G53" s="101"/>
      <c r="H53" s="101"/>
      <c r="I53" s="101"/>
      <c r="J53" s="13"/>
      <c r="K53" s="103"/>
      <c r="L53" s="13"/>
      <c r="M53" s="138">
        <f t="shared" si="14"/>
        <v>0</v>
      </c>
      <c r="N53" s="14">
        <f t="shared" si="5"/>
        <v>0</v>
      </c>
      <c r="O53" s="53">
        <f t="shared" si="15"/>
        <v>0</v>
      </c>
      <c r="P53" s="13"/>
      <c r="Q53" s="97"/>
      <c r="R53" s="98"/>
      <c r="S53" s="98"/>
      <c r="T53" s="98"/>
      <c r="U53" s="98"/>
      <c r="V53" s="14"/>
      <c r="W53" s="102"/>
      <c r="X53" s="15"/>
      <c r="Y53" s="64">
        <f t="shared" si="16"/>
        <v>0</v>
      </c>
      <c r="Z53" s="14">
        <f t="shared" si="3"/>
        <v>0</v>
      </c>
      <c r="AA53" s="91">
        <f t="shared" si="17"/>
        <v>0</v>
      </c>
    </row>
    <row r="54" spans="1:27" s="132" customFormat="1" ht="13.15" customHeight="1" x14ac:dyDescent="0.35">
      <c r="A54" s="23"/>
      <c r="B54" s="11"/>
      <c r="C54" s="127"/>
      <c r="D54" s="128"/>
      <c r="E54" s="129"/>
      <c r="F54" s="130"/>
      <c r="G54" s="129"/>
      <c r="H54" s="129"/>
      <c r="I54" s="129"/>
      <c r="J54" s="13"/>
      <c r="K54" s="129"/>
      <c r="L54" s="13"/>
      <c r="M54" s="24"/>
      <c r="N54" s="14"/>
      <c r="O54" s="125"/>
      <c r="P54" s="13"/>
      <c r="Q54" s="130"/>
      <c r="R54" s="129"/>
      <c r="S54" s="129"/>
      <c r="T54" s="129"/>
      <c r="U54" s="129"/>
      <c r="V54" s="14"/>
      <c r="W54" s="131"/>
      <c r="X54" s="15"/>
      <c r="Y54" s="24"/>
      <c r="Z54" s="14"/>
      <c r="AA54" s="126"/>
    </row>
    <row r="55" spans="1:27" s="7" customFormat="1" ht="34.9" customHeight="1" x14ac:dyDescent="0.35">
      <c r="A55" s="29" t="s">
        <v>10</v>
      </c>
      <c r="B55" s="145" t="s">
        <v>105</v>
      </c>
      <c r="C55" s="146"/>
      <c r="D55" s="146"/>
      <c r="E55" s="2"/>
      <c r="F55" s="16"/>
      <c r="G55" s="13"/>
      <c r="H55" s="13"/>
      <c r="I55" s="13"/>
      <c r="J55" s="13"/>
      <c r="K55" s="13"/>
      <c r="L55" s="13"/>
      <c r="M55" s="24"/>
      <c r="N55" s="14"/>
      <c r="O55" s="54"/>
      <c r="P55" s="13"/>
      <c r="Q55" s="16"/>
      <c r="R55" s="13"/>
      <c r="S55" s="13"/>
      <c r="T55" s="13"/>
      <c r="U55" s="13"/>
      <c r="V55" s="13"/>
      <c r="W55" s="13"/>
      <c r="X55" s="24"/>
      <c r="Y55" s="24"/>
      <c r="Z55" s="14"/>
      <c r="AA55" s="92"/>
    </row>
    <row r="56" spans="1:27" ht="15.5" x14ac:dyDescent="0.25">
      <c r="A56" s="23" t="s">
        <v>12</v>
      </c>
      <c r="B56" s="11"/>
      <c r="C56" s="144" t="s">
        <v>51</v>
      </c>
      <c r="D56" s="141"/>
      <c r="E56" s="137" t="s">
        <v>3</v>
      </c>
      <c r="F56" s="97"/>
      <c r="G56" s="101"/>
      <c r="H56" s="101"/>
      <c r="I56" s="101"/>
      <c r="J56" s="13"/>
      <c r="K56" s="136"/>
      <c r="L56" s="13"/>
      <c r="M56" s="138">
        <f t="shared" ref="M56:M62" si="18">SUM(F56:I56)</f>
        <v>0</v>
      </c>
      <c r="N56" s="14">
        <f t="shared" si="5"/>
        <v>0</v>
      </c>
      <c r="O56" s="53">
        <f t="shared" ref="O56:O62" si="19">IFERROR((IF(K56/M56&lt;1.2,K56/M56,1.2)),0)</f>
        <v>0</v>
      </c>
      <c r="P56" s="13"/>
      <c r="Q56" s="97"/>
      <c r="R56" s="98"/>
      <c r="S56" s="98"/>
      <c r="T56" s="98"/>
      <c r="U56" s="98"/>
      <c r="V56" s="14"/>
      <c r="W56" s="102"/>
      <c r="X56" s="15"/>
      <c r="Y56" s="64">
        <f t="shared" ref="Y56:Y62" si="20">SUM(Q56:U56)</f>
        <v>0</v>
      </c>
      <c r="Z56" s="14">
        <f t="shared" si="3"/>
        <v>0</v>
      </c>
      <c r="AA56" s="91">
        <f t="shared" ref="AA56:AA62" si="21">IFERROR((IF(W56/Y56&lt;1.2,W56/Y56,1.2)),0)</f>
        <v>0</v>
      </c>
    </row>
    <row r="57" spans="1:27" ht="30.75" customHeight="1" x14ac:dyDescent="0.25">
      <c r="A57" s="23" t="s">
        <v>13</v>
      </c>
      <c r="B57" s="11"/>
      <c r="C57" s="144" t="s">
        <v>52</v>
      </c>
      <c r="D57" s="141"/>
      <c r="E57" s="137" t="s">
        <v>39</v>
      </c>
      <c r="F57" s="97"/>
      <c r="G57" s="101"/>
      <c r="H57" s="101"/>
      <c r="I57" s="101"/>
      <c r="J57" s="13"/>
      <c r="K57" s="136"/>
      <c r="L57" s="13"/>
      <c r="M57" s="138">
        <f t="shared" si="18"/>
        <v>0</v>
      </c>
      <c r="N57" s="14">
        <f t="shared" si="5"/>
        <v>0</v>
      </c>
      <c r="O57" s="53">
        <f t="shared" si="19"/>
        <v>0</v>
      </c>
      <c r="P57" s="13"/>
      <c r="Q57" s="97"/>
      <c r="R57" s="98"/>
      <c r="S57" s="98"/>
      <c r="T57" s="98"/>
      <c r="U57" s="98"/>
      <c r="V57" s="14"/>
      <c r="W57" s="102"/>
      <c r="X57" s="15"/>
      <c r="Y57" s="64">
        <f t="shared" si="20"/>
        <v>0</v>
      </c>
      <c r="Z57" s="14">
        <f t="shared" si="3"/>
        <v>0</v>
      </c>
      <c r="AA57" s="91">
        <f t="shared" si="21"/>
        <v>0</v>
      </c>
    </row>
    <row r="58" spans="1:27" s="7" customFormat="1" ht="15.5" x14ac:dyDescent="0.25">
      <c r="A58" s="23" t="s">
        <v>14</v>
      </c>
      <c r="B58" s="33"/>
      <c r="C58" s="144" t="s">
        <v>55</v>
      </c>
      <c r="D58" s="141"/>
      <c r="E58" s="137" t="s">
        <v>3</v>
      </c>
      <c r="F58" s="97"/>
      <c r="G58" s="101"/>
      <c r="H58" s="101"/>
      <c r="I58" s="101"/>
      <c r="J58" s="13"/>
      <c r="K58" s="136"/>
      <c r="L58" s="13"/>
      <c r="M58" s="138">
        <f t="shared" si="18"/>
        <v>0</v>
      </c>
      <c r="N58" s="14">
        <f t="shared" si="5"/>
        <v>0</v>
      </c>
      <c r="O58" s="53">
        <f t="shared" si="19"/>
        <v>0</v>
      </c>
      <c r="P58" s="13"/>
      <c r="Q58" s="97"/>
      <c r="R58" s="98"/>
      <c r="S58" s="98"/>
      <c r="T58" s="98"/>
      <c r="U58" s="98"/>
      <c r="V58" s="14"/>
      <c r="W58" s="102"/>
      <c r="X58" s="13"/>
      <c r="Y58" s="64">
        <f t="shared" si="20"/>
        <v>0</v>
      </c>
      <c r="Z58" s="14">
        <f t="shared" si="3"/>
        <v>0</v>
      </c>
      <c r="AA58" s="91">
        <f t="shared" si="21"/>
        <v>0</v>
      </c>
    </row>
    <row r="59" spans="1:27" s="7" customFormat="1" ht="15.5" x14ac:dyDescent="0.25">
      <c r="A59" s="23" t="s">
        <v>15</v>
      </c>
      <c r="B59" s="33"/>
      <c r="C59" s="28" t="s">
        <v>87</v>
      </c>
      <c r="D59" s="26"/>
      <c r="E59" s="137" t="s">
        <v>39</v>
      </c>
      <c r="F59" s="97"/>
      <c r="G59" s="101"/>
      <c r="H59" s="101"/>
      <c r="I59" s="101"/>
      <c r="J59" s="13"/>
      <c r="K59" s="136"/>
      <c r="L59" s="13"/>
      <c r="M59" s="138">
        <f t="shared" si="18"/>
        <v>0</v>
      </c>
      <c r="N59" s="14">
        <f t="shared" si="5"/>
        <v>0</v>
      </c>
      <c r="O59" s="53">
        <f t="shared" si="19"/>
        <v>0</v>
      </c>
      <c r="P59" s="13"/>
      <c r="Q59" s="97"/>
      <c r="R59" s="98"/>
      <c r="S59" s="98"/>
      <c r="T59" s="98"/>
      <c r="U59" s="98"/>
      <c r="V59" s="14"/>
      <c r="W59" s="102"/>
      <c r="X59" s="13"/>
      <c r="Y59" s="64">
        <f t="shared" si="20"/>
        <v>0</v>
      </c>
      <c r="Z59" s="14">
        <f t="shared" si="3"/>
        <v>0</v>
      </c>
      <c r="AA59" s="91">
        <f t="shared" si="21"/>
        <v>0</v>
      </c>
    </row>
    <row r="60" spans="1:27" s="7" customFormat="1" ht="30.75" customHeight="1" x14ac:dyDescent="0.25">
      <c r="A60" s="23" t="s">
        <v>20</v>
      </c>
      <c r="B60" s="11"/>
      <c r="C60" s="144" t="s">
        <v>113</v>
      </c>
      <c r="D60" s="141"/>
      <c r="E60" s="137" t="s">
        <v>39</v>
      </c>
      <c r="F60" s="97"/>
      <c r="G60" s="101"/>
      <c r="H60" s="101"/>
      <c r="I60" s="101"/>
      <c r="J60" s="13"/>
      <c r="K60" s="136"/>
      <c r="L60" s="13"/>
      <c r="M60" s="138">
        <f t="shared" si="18"/>
        <v>0</v>
      </c>
      <c r="N60" s="14">
        <f t="shared" si="5"/>
        <v>0</v>
      </c>
      <c r="O60" s="53">
        <f t="shared" si="19"/>
        <v>0</v>
      </c>
      <c r="P60" s="13"/>
      <c r="Q60" s="97"/>
      <c r="R60" s="98"/>
      <c r="S60" s="98"/>
      <c r="T60" s="98"/>
      <c r="U60" s="98"/>
      <c r="V60" s="14"/>
      <c r="W60" s="102"/>
      <c r="X60" s="15"/>
      <c r="Y60" s="64">
        <f t="shared" si="20"/>
        <v>0</v>
      </c>
      <c r="Z60" s="14">
        <f t="shared" si="3"/>
        <v>0</v>
      </c>
      <c r="AA60" s="91">
        <f t="shared" si="21"/>
        <v>0</v>
      </c>
    </row>
    <row r="61" spans="1:27" s="7" customFormat="1" ht="13" x14ac:dyDescent="0.25">
      <c r="A61" s="23" t="s">
        <v>60</v>
      </c>
      <c r="B61" s="33"/>
      <c r="C61" s="142" t="s">
        <v>123</v>
      </c>
      <c r="D61" s="143"/>
      <c r="E61" s="98"/>
      <c r="F61" s="97"/>
      <c r="G61" s="101"/>
      <c r="H61" s="101"/>
      <c r="I61" s="101"/>
      <c r="J61" s="13"/>
      <c r="K61" s="136"/>
      <c r="L61" s="13"/>
      <c r="M61" s="138">
        <f t="shared" si="18"/>
        <v>0</v>
      </c>
      <c r="N61" s="14">
        <f t="shared" si="5"/>
        <v>0</v>
      </c>
      <c r="O61" s="53">
        <f t="shared" si="19"/>
        <v>0</v>
      </c>
      <c r="P61" s="13"/>
      <c r="Q61" s="97"/>
      <c r="R61" s="98"/>
      <c r="S61" s="98"/>
      <c r="T61" s="98"/>
      <c r="U61" s="98"/>
      <c r="V61" s="14"/>
      <c r="W61" s="102"/>
      <c r="X61" s="13"/>
      <c r="Y61" s="64">
        <f t="shared" si="20"/>
        <v>0</v>
      </c>
      <c r="Z61" s="14">
        <f t="shared" si="3"/>
        <v>0</v>
      </c>
      <c r="AA61" s="91">
        <f t="shared" si="21"/>
        <v>0</v>
      </c>
    </row>
    <row r="62" spans="1:27" ht="16.149999999999999" customHeight="1" x14ac:dyDescent="0.25">
      <c r="A62" s="23" t="s">
        <v>88</v>
      </c>
      <c r="B62" s="33"/>
      <c r="C62" s="142" t="s">
        <v>123</v>
      </c>
      <c r="D62" s="143"/>
      <c r="E62" s="98"/>
      <c r="F62" s="97"/>
      <c r="G62" s="101"/>
      <c r="H62" s="101"/>
      <c r="I62" s="101"/>
      <c r="J62" s="13"/>
      <c r="K62" s="136"/>
      <c r="L62" s="13"/>
      <c r="M62" s="138">
        <f t="shared" si="18"/>
        <v>0</v>
      </c>
      <c r="N62" s="14">
        <f t="shared" si="5"/>
        <v>0</v>
      </c>
      <c r="O62" s="53">
        <f t="shared" si="19"/>
        <v>0</v>
      </c>
      <c r="P62" s="13"/>
      <c r="Q62" s="97"/>
      <c r="R62" s="98"/>
      <c r="S62" s="98"/>
      <c r="T62" s="98"/>
      <c r="U62" s="98"/>
      <c r="V62" s="14"/>
      <c r="W62" s="102"/>
      <c r="X62" s="15"/>
      <c r="Y62" s="64">
        <f t="shared" si="20"/>
        <v>0</v>
      </c>
      <c r="Z62" s="14">
        <f t="shared" si="3"/>
        <v>0</v>
      </c>
      <c r="AA62" s="91">
        <f t="shared" si="21"/>
        <v>0</v>
      </c>
    </row>
    <row r="63" spans="1:27" s="132" customFormat="1" ht="13.15" customHeight="1" x14ac:dyDescent="0.35">
      <c r="A63" s="23"/>
      <c r="B63" s="11"/>
      <c r="C63" s="127"/>
      <c r="D63" s="128"/>
      <c r="E63" s="129"/>
      <c r="F63" s="130"/>
      <c r="G63" s="129"/>
      <c r="H63" s="129"/>
      <c r="I63" s="129"/>
      <c r="J63" s="13"/>
      <c r="K63" s="129"/>
      <c r="L63" s="13"/>
      <c r="M63" s="24"/>
      <c r="N63" s="14"/>
      <c r="O63" s="125"/>
      <c r="P63" s="13"/>
      <c r="Q63" s="130"/>
      <c r="R63" s="129"/>
      <c r="S63" s="129"/>
      <c r="T63" s="129"/>
      <c r="U63" s="129"/>
      <c r="V63" s="14"/>
      <c r="W63" s="131"/>
      <c r="X63" s="15"/>
      <c r="Y63" s="24"/>
      <c r="Z63" s="14"/>
      <c r="AA63" s="126"/>
    </row>
    <row r="64" spans="1:27" s="7" customFormat="1" ht="34.9" customHeight="1" x14ac:dyDescent="0.35">
      <c r="A64" s="29" t="s">
        <v>53</v>
      </c>
      <c r="B64" s="145" t="s">
        <v>109</v>
      </c>
      <c r="C64" s="146"/>
      <c r="D64" s="146"/>
      <c r="E64" s="2"/>
      <c r="F64" s="16"/>
      <c r="G64" s="13"/>
      <c r="H64" s="13"/>
      <c r="I64" s="13"/>
      <c r="J64" s="13"/>
      <c r="K64" s="13"/>
      <c r="L64" s="13"/>
      <c r="M64" s="24"/>
      <c r="N64" s="14"/>
      <c r="O64" s="54"/>
      <c r="P64" s="13"/>
      <c r="Q64" s="16"/>
      <c r="R64" s="13"/>
      <c r="S64" s="13"/>
      <c r="T64" s="13"/>
      <c r="U64" s="13"/>
      <c r="V64" s="13"/>
      <c r="W64" s="13"/>
      <c r="X64" s="24"/>
      <c r="Y64" s="24"/>
      <c r="Z64" s="14"/>
      <c r="AA64" s="92"/>
    </row>
    <row r="65" spans="1:27" ht="26.15" customHeight="1" x14ac:dyDescent="0.25">
      <c r="A65" s="23" t="s">
        <v>54</v>
      </c>
      <c r="B65" s="33"/>
      <c r="C65" s="140" t="s">
        <v>89</v>
      </c>
      <c r="D65" s="141"/>
      <c r="E65" s="137" t="s">
        <v>39</v>
      </c>
      <c r="F65" s="97"/>
      <c r="G65" s="98"/>
      <c r="H65" s="98"/>
      <c r="I65" s="98"/>
      <c r="J65" s="13"/>
      <c r="K65" s="103"/>
      <c r="L65" s="30"/>
      <c r="M65" s="138">
        <f t="shared" ref="M65:M67" si="22">SUM(F65:I65)</f>
        <v>0</v>
      </c>
      <c r="N65" s="14">
        <f t="shared" si="5"/>
        <v>0</v>
      </c>
      <c r="O65" s="53">
        <f>IFERROR((IF(K65/M65&lt;1.2,K65/M65,1.2)),0)</f>
        <v>0</v>
      </c>
      <c r="P65" s="13"/>
      <c r="Q65" s="97"/>
      <c r="R65" s="98"/>
      <c r="S65" s="98"/>
      <c r="T65" s="98"/>
      <c r="U65" s="98"/>
      <c r="V65" s="14"/>
      <c r="W65" s="102"/>
      <c r="X65" s="15"/>
      <c r="Y65" s="64">
        <f t="shared" ref="Y65:Y67" si="23">SUM(Q65:U65)</f>
        <v>0</v>
      </c>
      <c r="Z65" s="14">
        <f t="shared" si="3"/>
        <v>0</v>
      </c>
      <c r="AA65" s="91">
        <f t="shared" ref="AA65:AA67" si="24">IFERROR((IF(W65/Y65&lt;1.2,W65/Y65,1.2)),0)</f>
        <v>0</v>
      </c>
    </row>
    <row r="66" spans="1:27" ht="16.149999999999999" customHeight="1" x14ac:dyDescent="0.25">
      <c r="A66" s="23" t="s">
        <v>107</v>
      </c>
      <c r="B66" s="33"/>
      <c r="C66" s="142" t="s">
        <v>123</v>
      </c>
      <c r="D66" s="143"/>
      <c r="E66" s="98"/>
      <c r="F66" s="97"/>
      <c r="G66" s="101"/>
      <c r="H66" s="101"/>
      <c r="I66" s="101"/>
      <c r="J66" s="13"/>
      <c r="K66" s="103"/>
      <c r="L66" s="13"/>
      <c r="M66" s="138">
        <f t="shared" si="22"/>
        <v>0</v>
      </c>
      <c r="N66" s="14">
        <f t="shared" si="5"/>
        <v>0</v>
      </c>
      <c r="O66" s="53">
        <f>IFERROR((IF(K66/M66&lt;1.2,K66/M66,1.2)),0)</f>
        <v>0</v>
      </c>
      <c r="P66" s="13"/>
      <c r="Q66" s="97"/>
      <c r="R66" s="98"/>
      <c r="S66" s="98"/>
      <c r="T66" s="98"/>
      <c r="U66" s="98"/>
      <c r="V66" s="14"/>
      <c r="W66" s="102"/>
      <c r="X66" s="15"/>
      <c r="Y66" s="64">
        <f t="shared" si="23"/>
        <v>0</v>
      </c>
      <c r="Z66" s="14">
        <f t="shared" si="3"/>
        <v>0</v>
      </c>
      <c r="AA66" s="91">
        <f t="shared" si="24"/>
        <v>0</v>
      </c>
    </row>
    <row r="67" spans="1:27" ht="16.149999999999999" customHeight="1" x14ac:dyDescent="0.25">
      <c r="A67" s="23" t="s">
        <v>108</v>
      </c>
      <c r="B67" s="33"/>
      <c r="C67" s="142" t="s">
        <v>123</v>
      </c>
      <c r="D67" s="143"/>
      <c r="E67" s="98"/>
      <c r="F67" s="97"/>
      <c r="G67" s="101"/>
      <c r="H67" s="101"/>
      <c r="I67" s="101"/>
      <c r="J67" s="13"/>
      <c r="K67" s="103"/>
      <c r="L67" s="13"/>
      <c r="M67" s="138">
        <f t="shared" si="22"/>
        <v>0</v>
      </c>
      <c r="N67" s="14">
        <f t="shared" si="5"/>
        <v>0</v>
      </c>
      <c r="O67" s="53">
        <f>IFERROR((IF(K67/M67&lt;1.2,K67/M67,1.2)),0)</f>
        <v>0</v>
      </c>
      <c r="P67" s="13"/>
      <c r="Q67" s="97"/>
      <c r="R67" s="98"/>
      <c r="S67" s="98"/>
      <c r="T67" s="98"/>
      <c r="U67" s="98"/>
      <c r="V67" s="14"/>
      <c r="W67" s="102"/>
      <c r="X67" s="13"/>
      <c r="Y67" s="64">
        <f t="shared" si="23"/>
        <v>0</v>
      </c>
      <c r="Z67" s="14">
        <f t="shared" si="3"/>
        <v>0</v>
      </c>
      <c r="AA67" s="91">
        <f t="shared" si="24"/>
        <v>0</v>
      </c>
    </row>
    <row r="68" spans="1:27" s="132" customFormat="1" ht="13.15" customHeight="1" x14ac:dyDescent="0.35">
      <c r="A68" s="23"/>
      <c r="B68" s="11"/>
      <c r="C68" s="127"/>
      <c r="D68" s="128"/>
      <c r="E68" s="129"/>
      <c r="F68" s="130"/>
      <c r="G68" s="129"/>
      <c r="H68" s="129"/>
      <c r="I68" s="129"/>
      <c r="J68" s="13"/>
      <c r="K68" s="129"/>
      <c r="L68" s="13"/>
      <c r="M68" s="24"/>
      <c r="N68" s="14"/>
      <c r="O68" s="125"/>
      <c r="P68" s="13"/>
      <c r="Q68" s="130"/>
      <c r="R68" s="129"/>
      <c r="S68" s="129"/>
      <c r="T68" s="129"/>
      <c r="U68" s="129"/>
      <c r="V68" s="14"/>
      <c r="W68" s="131"/>
      <c r="X68" s="15"/>
      <c r="Y68" s="24"/>
      <c r="Z68" s="14"/>
      <c r="AA68" s="126"/>
    </row>
    <row r="69" spans="1:27" s="7" customFormat="1" ht="34.9" customHeight="1" x14ac:dyDescent="0.35">
      <c r="A69" s="29" t="s">
        <v>11</v>
      </c>
      <c r="B69" s="145" t="s">
        <v>138</v>
      </c>
      <c r="C69" s="146"/>
      <c r="D69" s="146"/>
      <c r="E69" s="2"/>
      <c r="F69" s="16"/>
      <c r="G69" s="13"/>
      <c r="H69" s="13"/>
      <c r="I69" s="13"/>
      <c r="J69" s="13"/>
      <c r="K69" s="13"/>
      <c r="L69" s="13"/>
      <c r="M69" s="24"/>
      <c r="N69" s="14"/>
      <c r="O69" s="54"/>
      <c r="P69" s="13"/>
      <c r="Q69" s="16"/>
      <c r="R69" s="13"/>
      <c r="S69" s="13"/>
      <c r="T69" s="13"/>
      <c r="U69" s="13"/>
      <c r="V69" s="13"/>
      <c r="W69" s="13"/>
      <c r="X69" s="24"/>
      <c r="Y69" s="24"/>
      <c r="Z69" s="14"/>
      <c r="AA69" s="92"/>
    </row>
    <row r="70" spans="1:27" s="8" customFormat="1" ht="25.5" customHeight="1" x14ac:dyDescent="0.25">
      <c r="A70" s="23" t="s">
        <v>21</v>
      </c>
      <c r="B70" s="33"/>
      <c r="C70" s="144" t="s">
        <v>56</v>
      </c>
      <c r="D70" s="141"/>
      <c r="E70" s="137" t="s">
        <v>39</v>
      </c>
      <c r="F70" s="97"/>
      <c r="G70" s="101"/>
      <c r="H70" s="101"/>
      <c r="I70" s="101"/>
      <c r="J70" s="13"/>
      <c r="K70" s="136"/>
      <c r="L70" s="13"/>
      <c r="M70" s="138">
        <f t="shared" ref="M70:M76" si="25">SUM(F70:I70)</f>
        <v>0</v>
      </c>
      <c r="N70" s="14">
        <f t="shared" si="5"/>
        <v>0</v>
      </c>
      <c r="O70" s="53">
        <f t="shared" ref="O70:O76" si="26">IFERROR((IF(K70/M70&lt;1.2,K70/M70,1.2)),0)</f>
        <v>0</v>
      </c>
      <c r="P70" s="30"/>
      <c r="Q70" s="104"/>
      <c r="R70" s="101"/>
      <c r="S70" s="101"/>
      <c r="T70" s="101"/>
      <c r="U70" s="101"/>
      <c r="V70" s="31"/>
      <c r="W70" s="105"/>
      <c r="X70" s="32"/>
      <c r="Y70" s="64">
        <f t="shared" ref="Y70" si="27">SUM(Q70:U70)</f>
        <v>0</v>
      </c>
      <c r="Z70" s="14">
        <f t="shared" si="3"/>
        <v>0</v>
      </c>
      <c r="AA70" s="91">
        <f t="shared" ref="AA70:AA76" si="28">IFERROR((IF(W70/Y70&lt;1.2,W70/Y70,1.2)),0)</f>
        <v>0</v>
      </c>
    </row>
    <row r="71" spans="1:27" s="8" customFormat="1" ht="15.5" x14ac:dyDescent="0.25">
      <c r="A71" s="23" t="s">
        <v>22</v>
      </c>
      <c r="B71" s="33"/>
      <c r="C71" s="144" t="s">
        <v>91</v>
      </c>
      <c r="D71" s="141"/>
      <c r="E71" s="137" t="s">
        <v>3</v>
      </c>
      <c r="F71" s="97"/>
      <c r="G71" s="101"/>
      <c r="H71" s="101"/>
      <c r="I71" s="101"/>
      <c r="J71" s="13"/>
      <c r="K71" s="136"/>
      <c r="L71" s="13"/>
      <c r="M71" s="138">
        <f t="shared" si="25"/>
        <v>0</v>
      </c>
      <c r="N71" s="14">
        <f t="shared" si="5"/>
        <v>0</v>
      </c>
      <c r="O71" s="53">
        <f t="shared" si="26"/>
        <v>0</v>
      </c>
      <c r="P71" s="30"/>
      <c r="Q71" s="104"/>
      <c r="R71" s="101"/>
      <c r="S71" s="101"/>
      <c r="T71" s="101"/>
      <c r="U71" s="101"/>
      <c r="V71" s="31"/>
      <c r="W71" s="105"/>
      <c r="X71" s="32"/>
      <c r="Y71" s="64">
        <f t="shared" ref="Y71:Y74" si="29">SUM(Q71:U71)</f>
        <v>0</v>
      </c>
      <c r="Z71" s="14">
        <f t="shared" si="3"/>
        <v>0</v>
      </c>
      <c r="AA71" s="91">
        <f t="shared" si="28"/>
        <v>0</v>
      </c>
    </row>
    <row r="72" spans="1:27" s="8" customFormat="1" ht="12.5" x14ac:dyDescent="0.25">
      <c r="A72" s="23" t="s">
        <v>23</v>
      </c>
      <c r="B72" s="33"/>
      <c r="C72" s="25" t="s">
        <v>57</v>
      </c>
      <c r="D72" s="12"/>
      <c r="E72" s="137" t="s">
        <v>3</v>
      </c>
      <c r="F72" s="97"/>
      <c r="G72" s="101"/>
      <c r="H72" s="101"/>
      <c r="I72" s="101"/>
      <c r="J72" s="13"/>
      <c r="K72" s="136"/>
      <c r="L72" s="13"/>
      <c r="M72" s="138">
        <f t="shared" si="25"/>
        <v>0</v>
      </c>
      <c r="N72" s="14">
        <f t="shared" si="5"/>
        <v>0</v>
      </c>
      <c r="O72" s="53">
        <f t="shared" si="26"/>
        <v>0</v>
      </c>
      <c r="P72" s="30"/>
      <c r="Q72" s="104"/>
      <c r="R72" s="101"/>
      <c r="S72" s="101"/>
      <c r="T72" s="101"/>
      <c r="U72" s="101"/>
      <c r="V72" s="31"/>
      <c r="W72" s="105"/>
      <c r="X72" s="32"/>
      <c r="Y72" s="64">
        <f t="shared" si="29"/>
        <v>0</v>
      </c>
      <c r="Z72" s="14">
        <f t="shared" si="3"/>
        <v>0</v>
      </c>
      <c r="AA72" s="91">
        <f t="shared" si="28"/>
        <v>0</v>
      </c>
    </row>
    <row r="73" spans="1:27" s="8" customFormat="1" ht="15.5" x14ac:dyDescent="0.25">
      <c r="A73" s="23" t="s">
        <v>24</v>
      </c>
      <c r="B73" s="33"/>
      <c r="C73" s="144" t="s">
        <v>63</v>
      </c>
      <c r="D73" s="141"/>
      <c r="E73" s="137" t="s">
        <v>39</v>
      </c>
      <c r="F73" s="97"/>
      <c r="G73" s="101"/>
      <c r="H73" s="101"/>
      <c r="I73" s="101"/>
      <c r="J73" s="13"/>
      <c r="K73" s="136"/>
      <c r="L73" s="13"/>
      <c r="M73" s="138">
        <f t="shared" si="25"/>
        <v>0</v>
      </c>
      <c r="N73" s="14">
        <f t="shared" si="5"/>
        <v>0</v>
      </c>
      <c r="O73" s="53">
        <f t="shared" si="26"/>
        <v>0</v>
      </c>
      <c r="P73" s="30"/>
      <c r="Q73" s="104"/>
      <c r="R73" s="101"/>
      <c r="S73" s="101"/>
      <c r="T73" s="101"/>
      <c r="U73" s="101"/>
      <c r="V73" s="31"/>
      <c r="W73" s="105"/>
      <c r="X73" s="30"/>
      <c r="Y73" s="64">
        <f t="shared" si="29"/>
        <v>0</v>
      </c>
      <c r="Z73" s="14">
        <f t="shared" si="3"/>
        <v>0</v>
      </c>
      <c r="AA73" s="91">
        <f t="shared" si="28"/>
        <v>0</v>
      </c>
    </row>
    <row r="74" spans="1:27" s="7" customFormat="1" ht="15.5" hidden="1" x14ac:dyDescent="0.25">
      <c r="A74" s="23" t="s">
        <v>90</v>
      </c>
      <c r="B74" s="33"/>
      <c r="C74" s="144" t="s">
        <v>58</v>
      </c>
      <c r="D74" s="141"/>
      <c r="E74" s="137" t="s">
        <v>39</v>
      </c>
      <c r="F74" s="97"/>
      <c r="G74" s="101"/>
      <c r="H74" s="101"/>
      <c r="I74" s="101"/>
      <c r="J74" s="13"/>
      <c r="K74" s="136"/>
      <c r="L74" s="13"/>
      <c r="M74" s="138">
        <f t="shared" si="25"/>
        <v>0</v>
      </c>
      <c r="N74" s="14">
        <f t="shared" si="5"/>
        <v>0</v>
      </c>
      <c r="O74" s="53">
        <f t="shared" si="26"/>
        <v>0</v>
      </c>
      <c r="P74" s="13"/>
      <c r="Q74" s="97"/>
      <c r="R74" s="98"/>
      <c r="S74" s="101"/>
      <c r="T74" s="101"/>
      <c r="U74" s="101"/>
      <c r="V74" s="14"/>
      <c r="W74" s="102"/>
      <c r="X74" s="13"/>
      <c r="Y74" s="64">
        <f t="shared" si="29"/>
        <v>0</v>
      </c>
      <c r="Z74" s="14">
        <f t="shared" si="3"/>
        <v>0</v>
      </c>
      <c r="AA74" s="91">
        <f t="shared" si="28"/>
        <v>0</v>
      </c>
    </row>
    <row r="75" spans="1:27" s="7" customFormat="1" ht="15" customHeight="1" x14ac:dyDescent="0.25">
      <c r="A75" s="23" t="s">
        <v>94</v>
      </c>
      <c r="B75" s="33"/>
      <c r="C75" s="142" t="s">
        <v>123</v>
      </c>
      <c r="D75" s="143"/>
      <c r="E75" s="98"/>
      <c r="F75" s="97"/>
      <c r="G75" s="101"/>
      <c r="H75" s="101"/>
      <c r="I75" s="101"/>
      <c r="J75" s="13"/>
      <c r="K75" s="136"/>
      <c r="L75" s="13"/>
      <c r="M75" s="138">
        <f t="shared" si="25"/>
        <v>0</v>
      </c>
      <c r="N75" s="14">
        <f t="shared" si="5"/>
        <v>0</v>
      </c>
      <c r="O75" s="53">
        <f t="shared" si="26"/>
        <v>0</v>
      </c>
      <c r="P75" s="13"/>
      <c r="Q75" s="97"/>
      <c r="R75" s="98"/>
      <c r="S75" s="101"/>
      <c r="T75" s="101"/>
      <c r="U75" s="101"/>
      <c r="V75" s="14"/>
      <c r="W75" s="102"/>
      <c r="X75" s="13"/>
      <c r="Y75" s="64">
        <f t="shared" ref="Y75" si="30">SUM(Q75:U75)</f>
        <v>0</v>
      </c>
      <c r="Z75" s="14">
        <f t="shared" si="3"/>
        <v>0</v>
      </c>
      <c r="AA75" s="91">
        <f t="shared" si="28"/>
        <v>0</v>
      </c>
    </row>
    <row r="76" spans="1:27" s="7" customFormat="1" ht="15" customHeight="1" x14ac:dyDescent="0.25">
      <c r="A76" s="23" t="s">
        <v>95</v>
      </c>
      <c r="B76" s="33"/>
      <c r="C76" s="142" t="s">
        <v>123</v>
      </c>
      <c r="D76" s="143"/>
      <c r="E76" s="98"/>
      <c r="F76" s="97"/>
      <c r="G76" s="101"/>
      <c r="H76" s="101"/>
      <c r="I76" s="101"/>
      <c r="J76" s="13"/>
      <c r="K76" s="136"/>
      <c r="L76" s="13"/>
      <c r="M76" s="138">
        <f t="shared" si="25"/>
        <v>0</v>
      </c>
      <c r="N76" s="14">
        <f t="shared" si="5"/>
        <v>0</v>
      </c>
      <c r="O76" s="53">
        <f t="shared" si="26"/>
        <v>0</v>
      </c>
      <c r="P76" s="13"/>
      <c r="Q76" s="97"/>
      <c r="R76" s="98"/>
      <c r="S76" s="101"/>
      <c r="T76" s="101"/>
      <c r="U76" s="101"/>
      <c r="V76" s="14"/>
      <c r="W76" s="102"/>
      <c r="X76" s="13"/>
      <c r="Y76" s="64">
        <f t="shared" ref="Y76" si="31">SUM(Q76:U76)</f>
        <v>0</v>
      </c>
      <c r="Z76" s="14">
        <f t="shared" si="3"/>
        <v>0</v>
      </c>
      <c r="AA76" s="91">
        <f t="shared" si="28"/>
        <v>0</v>
      </c>
    </row>
    <row r="77" spans="1:27" s="132" customFormat="1" ht="13.15" customHeight="1" x14ac:dyDescent="0.35">
      <c r="A77" s="23"/>
      <c r="B77" s="11"/>
      <c r="C77" s="127"/>
      <c r="D77" s="128"/>
      <c r="E77" s="129"/>
      <c r="F77" s="130"/>
      <c r="G77" s="129"/>
      <c r="H77" s="129"/>
      <c r="I77" s="129"/>
      <c r="J77" s="13"/>
      <c r="K77" s="129"/>
      <c r="L77" s="13"/>
      <c r="M77" s="24"/>
      <c r="N77" s="14"/>
      <c r="O77" s="125"/>
      <c r="P77" s="13"/>
      <c r="Q77" s="130"/>
      <c r="R77" s="129"/>
      <c r="S77" s="129"/>
      <c r="T77" s="129"/>
      <c r="U77" s="129"/>
      <c r="V77" s="14"/>
      <c r="W77" s="131"/>
      <c r="X77" s="15"/>
      <c r="Y77" s="24"/>
      <c r="Z77" s="14"/>
      <c r="AA77" s="126"/>
    </row>
    <row r="78" spans="1:27" s="7" customFormat="1" ht="34.9" customHeight="1" x14ac:dyDescent="0.35">
      <c r="A78" s="29" t="s">
        <v>92</v>
      </c>
      <c r="B78" s="145" t="s">
        <v>140</v>
      </c>
      <c r="C78" s="146"/>
      <c r="D78" s="146"/>
      <c r="E78" s="2"/>
      <c r="F78" s="16"/>
      <c r="G78" s="13"/>
      <c r="H78" s="13"/>
      <c r="I78" s="13"/>
      <c r="J78" s="13"/>
      <c r="K78" s="13"/>
      <c r="L78" s="13"/>
      <c r="M78" s="24"/>
      <c r="N78" s="14"/>
      <c r="O78" s="54"/>
      <c r="P78" s="13"/>
      <c r="Q78" s="16"/>
      <c r="R78" s="13"/>
      <c r="S78" s="13"/>
      <c r="T78" s="13"/>
      <c r="U78" s="13"/>
      <c r="V78" s="13"/>
      <c r="W78" s="13"/>
      <c r="X78" s="24"/>
      <c r="Y78" s="24"/>
      <c r="Z78" s="14"/>
      <c r="AA78" s="92"/>
    </row>
    <row r="79" spans="1:27" ht="12.5" x14ac:dyDescent="0.25">
      <c r="A79" s="23" t="s">
        <v>25</v>
      </c>
      <c r="B79" s="33"/>
      <c r="C79" s="12" t="s">
        <v>96</v>
      </c>
      <c r="D79" s="12"/>
      <c r="E79" s="137" t="s">
        <v>3</v>
      </c>
      <c r="F79" s="97"/>
      <c r="G79" s="101"/>
      <c r="H79" s="101"/>
      <c r="I79" s="101"/>
      <c r="J79" s="13"/>
      <c r="K79" s="136"/>
      <c r="L79" s="13"/>
      <c r="M79" s="138">
        <f t="shared" ref="M79:M84" si="32">SUM(F79:I79)</f>
        <v>0</v>
      </c>
      <c r="N79" s="14">
        <f t="shared" si="5"/>
        <v>0</v>
      </c>
      <c r="O79" s="53">
        <f t="shared" ref="O79:O84" si="33">IFERROR((IF(K79/M79&lt;1.2,K79/M79,1.2)),0)</f>
        <v>0</v>
      </c>
      <c r="P79" s="13"/>
      <c r="Q79" s="104"/>
      <c r="R79" s="101"/>
      <c r="S79" s="98"/>
      <c r="T79" s="98"/>
      <c r="U79" s="98"/>
      <c r="V79" s="31"/>
      <c r="W79" s="105"/>
      <c r="X79" s="32"/>
      <c r="Y79" s="64">
        <f t="shared" ref="Y79:Y84" si="34">SUM(Q79:U79)</f>
        <v>0</v>
      </c>
      <c r="Z79" s="14">
        <f t="shared" si="3"/>
        <v>0</v>
      </c>
      <c r="AA79" s="91">
        <f t="shared" ref="AA79:AA84" si="35">IFERROR((IF(W79/Y79&lt;1.2,W79/Y79,1.2)),0)</f>
        <v>0</v>
      </c>
    </row>
    <row r="80" spans="1:27" ht="12.5" x14ac:dyDescent="0.25">
      <c r="A80" s="23" t="s">
        <v>26</v>
      </c>
      <c r="B80" s="33"/>
      <c r="C80" s="12" t="s">
        <v>97</v>
      </c>
      <c r="D80" s="12"/>
      <c r="E80" s="137" t="s">
        <v>3</v>
      </c>
      <c r="F80" s="97"/>
      <c r="G80" s="101"/>
      <c r="H80" s="101"/>
      <c r="I80" s="101"/>
      <c r="J80" s="13"/>
      <c r="K80" s="136"/>
      <c r="L80" s="13"/>
      <c r="M80" s="138">
        <f t="shared" si="32"/>
        <v>0</v>
      </c>
      <c r="N80" s="14">
        <f t="shared" si="5"/>
        <v>0</v>
      </c>
      <c r="O80" s="53">
        <f t="shared" si="33"/>
        <v>0</v>
      </c>
      <c r="P80" s="13"/>
      <c r="Q80" s="104"/>
      <c r="R80" s="101"/>
      <c r="S80" s="98"/>
      <c r="T80" s="98"/>
      <c r="U80" s="98"/>
      <c r="V80" s="31"/>
      <c r="W80" s="105"/>
      <c r="X80" s="32"/>
      <c r="Y80" s="64">
        <f t="shared" si="34"/>
        <v>0</v>
      </c>
      <c r="Z80" s="14">
        <f t="shared" si="3"/>
        <v>0</v>
      </c>
      <c r="AA80" s="91">
        <f t="shared" si="35"/>
        <v>0</v>
      </c>
    </row>
    <row r="81" spans="1:31" ht="15.5" x14ac:dyDescent="0.25">
      <c r="A81" s="23" t="s">
        <v>27</v>
      </c>
      <c r="B81" s="33"/>
      <c r="C81" s="144" t="s">
        <v>98</v>
      </c>
      <c r="D81" s="141"/>
      <c r="E81" s="137" t="s">
        <v>3</v>
      </c>
      <c r="F81" s="97"/>
      <c r="G81" s="101"/>
      <c r="H81" s="101"/>
      <c r="I81" s="101"/>
      <c r="J81" s="13"/>
      <c r="K81" s="136"/>
      <c r="L81" s="13"/>
      <c r="M81" s="138">
        <f t="shared" si="32"/>
        <v>0</v>
      </c>
      <c r="N81" s="14">
        <f t="shared" si="5"/>
        <v>0</v>
      </c>
      <c r="O81" s="53">
        <f t="shared" si="33"/>
        <v>0</v>
      </c>
      <c r="P81" s="13"/>
      <c r="Q81" s="104"/>
      <c r="R81" s="101"/>
      <c r="S81" s="98"/>
      <c r="T81" s="98"/>
      <c r="U81" s="98"/>
      <c r="V81" s="31"/>
      <c r="W81" s="105"/>
      <c r="X81" s="32"/>
      <c r="Y81" s="64">
        <f t="shared" si="34"/>
        <v>0</v>
      </c>
      <c r="Z81" s="14">
        <f t="shared" si="3"/>
        <v>0</v>
      </c>
      <c r="AA81" s="91">
        <f t="shared" si="35"/>
        <v>0</v>
      </c>
    </row>
    <row r="82" spans="1:31" ht="12.5" x14ac:dyDescent="0.25">
      <c r="A82" s="23" t="s">
        <v>28</v>
      </c>
      <c r="B82" s="33"/>
      <c r="C82" s="12" t="s">
        <v>99</v>
      </c>
      <c r="D82" s="12"/>
      <c r="E82" s="137" t="s">
        <v>3</v>
      </c>
      <c r="F82" s="97"/>
      <c r="G82" s="101"/>
      <c r="H82" s="101"/>
      <c r="I82" s="101"/>
      <c r="J82" s="13"/>
      <c r="K82" s="136"/>
      <c r="L82" s="13"/>
      <c r="M82" s="138">
        <f t="shared" si="32"/>
        <v>0</v>
      </c>
      <c r="N82" s="14">
        <f t="shared" si="5"/>
        <v>0</v>
      </c>
      <c r="O82" s="53">
        <f t="shared" si="33"/>
        <v>0</v>
      </c>
      <c r="P82" s="13"/>
      <c r="Q82" s="104"/>
      <c r="R82" s="101"/>
      <c r="S82" s="98"/>
      <c r="T82" s="98"/>
      <c r="U82" s="98"/>
      <c r="V82" s="31"/>
      <c r="W82" s="105"/>
      <c r="X82" s="30"/>
      <c r="Y82" s="64">
        <f t="shared" si="34"/>
        <v>0</v>
      </c>
      <c r="Z82" s="14">
        <f t="shared" si="3"/>
        <v>0</v>
      </c>
      <c r="AA82" s="91">
        <f t="shared" si="35"/>
        <v>0</v>
      </c>
    </row>
    <row r="83" spans="1:31" ht="13" x14ac:dyDescent="0.25">
      <c r="A83" s="23" t="s">
        <v>29</v>
      </c>
      <c r="B83" s="33"/>
      <c r="C83" s="142" t="s">
        <v>123</v>
      </c>
      <c r="D83" s="143"/>
      <c r="E83" s="98"/>
      <c r="F83" s="97"/>
      <c r="G83" s="101"/>
      <c r="H83" s="101"/>
      <c r="I83" s="101"/>
      <c r="J83" s="13"/>
      <c r="K83" s="136"/>
      <c r="L83" s="13"/>
      <c r="M83" s="138">
        <f t="shared" si="32"/>
        <v>0</v>
      </c>
      <c r="N83" s="14">
        <f t="shared" ref="N83:N84" si="36">IF(M83&gt;0,1,0)</f>
        <v>0</v>
      </c>
      <c r="O83" s="53">
        <f t="shared" si="33"/>
        <v>0</v>
      </c>
      <c r="P83" s="13"/>
      <c r="Q83" s="104"/>
      <c r="R83" s="101"/>
      <c r="S83" s="98"/>
      <c r="T83" s="98"/>
      <c r="U83" s="98"/>
      <c r="V83" s="31"/>
      <c r="W83" s="105"/>
      <c r="X83" s="30"/>
      <c r="Y83" s="64">
        <f t="shared" si="34"/>
        <v>0</v>
      </c>
      <c r="Z83" s="14">
        <f t="shared" si="3"/>
        <v>0</v>
      </c>
      <c r="AA83" s="91">
        <f t="shared" si="35"/>
        <v>0</v>
      </c>
    </row>
    <row r="84" spans="1:31" ht="13.15" customHeight="1" thickBot="1" x14ac:dyDescent="0.3">
      <c r="A84" s="23" t="s">
        <v>93</v>
      </c>
      <c r="B84" s="1"/>
      <c r="C84" s="142" t="s">
        <v>123</v>
      </c>
      <c r="D84" s="143"/>
      <c r="E84" s="98"/>
      <c r="F84" s="99"/>
      <c r="G84" s="108"/>
      <c r="H84" s="108"/>
      <c r="I84" s="108"/>
      <c r="J84" s="17"/>
      <c r="K84" s="136"/>
      <c r="L84" s="17"/>
      <c r="M84" s="139">
        <f t="shared" si="32"/>
        <v>0</v>
      </c>
      <c r="N84" s="48">
        <f t="shared" si="36"/>
        <v>0</v>
      </c>
      <c r="O84" s="55">
        <f t="shared" si="33"/>
        <v>0</v>
      </c>
      <c r="P84" s="13"/>
      <c r="Q84" s="107"/>
      <c r="R84" s="108"/>
      <c r="S84" s="100"/>
      <c r="T84" s="100"/>
      <c r="U84" s="100"/>
      <c r="V84" s="94"/>
      <c r="W84" s="106"/>
      <c r="X84" s="34"/>
      <c r="Y84" s="65">
        <f t="shared" si="34"/>
        <v>0</v>
      </c>
      <c r="Z84" s="95">
        <f t="shared" ref="Z84" si="37">IF(Y84&gt;0,1,0)</f>
        <v>0</v>
      </c>
      <c r="AA84" s="93">
        <f t="shared" si="35"/>
        <v>0</v>
      </c>
    </row>
    <row r="85" spans="1:31" x14ac:dyDescent="0.25">
      <c r="P85" s="19"/>
    </row>
    <row r="86" spans="1:31" ht="4.9000000000000004" customHeight="1" thickBot="1" x14ac:dyDescent="0.3">
      <c r="P86" s="19"/>
    </row>
    <row r="87" spans="1:31" s="57" customFormat="1" ht="25.9" customHeight="1" x14ac:dyDescent="0.35">
      <c r="A87" s="56"/>
      <c r="B87" s="202" t="s">
        <v>110</v>
      </c>
      <c r="C87" s="203"/>
      <c r="D87" s="203"/>
      <c r="E87" s="78"/>
      <c r="F87" s="187" t="s">
        <v>133</v>
      </c>
      <c r="G87" s="188"/>
      <c r="H87" s="188"/>
      <c r="I87" s="188"/>
      <c r="J87" s="188"/>
      <c r="K87" s="188"/>
      <c r="L87" s="188"/>
      <c r="M87" s="189"/>
      <c r="N87" s="79"/>
      <c r="O87" s="80">
        <f>SUM(N18:N84)</f>
        <v>0</v>
      </c>
      <c r="P87" s="79"/>
      <c r="Q87" s="187" t="s">
        <v>132</v>
      </c>
      <c r="R87" s="188"/>
      <c r="S87" s="188"/>
      <c r="T87" s="188"/>
      <c r="U87" s="188"/>
      <c r="V87" s="188"/>
      <c r="W87" s="188"/>
      <c r="X87" s="188"/>
      <c r="Y87" s="189"/>
      <c r="Z87" s="81"/>
      <c r="AA87" s="82">
        <f>SUM(Z18:Z84)</f>
        <v>0</v>
      </c>
    </row>
    <row r="88" spans="1:31" ht="4.9000000000000004" customHeight="1" x14ac:dyDescent="0.3">
      <c r="B88" s="83"/>
      <c r="C88" s="18"/>
      <c r="D88" s="18"/>
      <c r="E88" s="68"/>
      <c r="F88" s="60"/>
      <c r="G88" s="60"/>
      <c r="H88" s="60"/>
      <c r="I88" s="60"/>
      <c r="J88" s="60"/>
      <c r="K88" s="60"/>
      <c r="L88" s="60"/>
      <c r="M88" s="60"/>
      <c r="N88" s="60"/>
      <c r="O88" s="62"/>
      <c r="P88" s="60"/>
      <c r="Q88" s="60"/>
      <c r="R88" s="60"/>
      <c r="S88" s="60"/>
      <c r="T88" s="60"/>
      <c r="U88" s="60"/>
      <c r="V88" s="60"/>
      <c r="W88" s="60"/>
      <c r="X88" s="61"/>
      <c r="Y88" s="60"/>
      <c r="Z88" s="61"/>
      <c r="AA88" s="84"/>
    </row>
    <row r="89" spans="1:31" ht="25.9" customHeight="1" x14ac:dyDescent="0.3">
      <c r="B89" s="193"/>
      <c r="C89" s="194"/>
      <c r="D89" s="194"/>
      <c r="E89" s="68"/>
      <c r="F89" s="199" t="s">
        <v>134</v>
      </c>
      <c r="G89" s="200"/>
      <c r="H89" s="200"/>
      <c r="I89" s="200"/>
      <c r="J89" s="200"/>
      <c r="K89" s="200"/>
      <c r="L89" s="200"/>
      <c r="M89" s="201"/>
      <c r="N89" s="69"/>
      <c r="O89" s="63">
        <f>SUM(O18:O84)*2</f>
        <v>0</v>
      </c>
      <c r="P89" s="60"/>
      <c r="Q89" s="199" t="s">
        <v>136</v>
      </c>
      <c r="R89" s="200"/>
      <c r="S89" s="200"/>
      <c r="T89" s="200"/>
      <c r="U89" s="200"/>
      <c r="V89" s="200"/>
      <c r="W89" s="200"/>
      <c r="X89" s="200"/>
      <c r="Y89" s="201"/>
      <c r="Z89" s="61"/>
      <c r="AA89" s="85">
        <f>SUM(AA18:AA84)</f>
        <v>0</v>
      </c>
    </row>
    <row r="90" spans="1:31" ht="4.9000000000000004" customHeight="1" x14ac:dyDescent="0.3">
      <c r="B90" s="83"/>
      <c r="C90" s="70"/>
      <c r="D90" s="71"/>
      <c r="E90" s="68"/>
      <c r="F90" s="60"/>
      <c r="G90" s="60"/>
      <c r="H90" s="60"/>
      <c r="I90" s="60"/>
      <c r="J90" s="60"/>
      <c r="K90" s="60"/>
      <c r="L90" s="60"/>
      <c r="M90" s="60"/>
      <c r="N90" s="60"/>
      <c r="O90" s="62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86"/>
    </row>
    <row r="91" spans="1:31" s="57" customFormat="1" ht="25.15" customHeight="1" x14ac:dyDescent="0.35">
      <c r="A91" s="56"/>
      <c r="B91" s="195"/>
      <c r="C91" s="196"/>
      <c r="D91" s="196"/>
      <c r="E91" s="67"/>
      <c r="F91" s="199" t="s">
        <v>135</v>
      </c>
      <c r="G91" s="200"/>
      <c r="H91" s="200"/>
      <c r="I91" s="200"/>
      <c r="J91" s="200"/>
      <c r="K91" s="200"/>
      <c r="L91" s="200"/>
      <c r="M91" s="201"/>
      <c r="N91" s="58"/>
      <c r="O91" s="63">
        <f>O89+AA89</f>
        <v>0</v>
      </c>
      <c r="P91" s="58"/>
      <c r="Q91" s="58"/>
      <c r="R91" s="58"/>
      <c r="S91" s="58"/>
      <c r="T91" s="58"/>
      <c r="U91" s="58"/>
      <c r="V91" s="58"/>
      <c r="W91" s="72"/>
      <c r="X91" s="59"/>
      <c r="Y91" s="72"/>
      <c r="Z91" s="59"/>
      <c r="AA91" s="87"/>
    </row>
    <row r="92" spans="1:31" ht="4.9000000000000004" customHeight="1" x14ac:dyDescent="0.25">
      <c r="B92" s="83"/>
      <c r="C92" s="18"/>
      <c r="D92" s="71"/>
      <c r="E92" s="68"/>
      <c r="F92" s="19"/>
      <c r="G92" s="19"/>
      <c r="H92" s="19"/>
      <c r="I92" s="19"/>
      <c r="J92" s="19"/>
      <c r="K92" s="19"/>
      <c r="L92" s="19"/>
      <c r="M92" s="19"/>
      <c r="N92" s="19"/>
      <c r="O92" s="73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88"/>
      <c r="AC92" s="7"/>
      <c r="AD92" s="7"/>
      <c r="AE92" s="7"/>
    </row>
    <row r="93" spans="1:31" s="57" customFormat="1" ht="25.15" customHeight="1" thickBot="1" x14ac:dyDescent="0.35">
      <c r="A93" s="56"/>
      <c r="B93" s="197"/>
      <c r="C93" s="198"/>
      <c r="D93" s="198"/>
      <c r="E93" s="74"/>
      <c r="F93" s="190" t="s">
        <v>111</v>
      </c>
      <c r="G93" s="191"/>
      <c r="H93" s="191"/>
      <c r="I93" s="191"/>
      <c r="J93" s="191"/>
      <c r="K93" s="191"/>
      <c r="L93" s="191"/>
      <c r="M93" s="192"/>
      <c r="N93" s="75"/>
      <c r="O93" s="90">
        <f>IFERROR((O91/((O87*2)+AA87)),0)</f>
        <v>0</v>
      </c>
      <c r="P93" s="75"/>
      <c r="Q93" s="75"/>
      <c r="R93" s="75"/>
      <c r="S93" s="75"/>
      <c r="T93" s="75"/>
      <c r="U93" s="75"/>
      <c r="V93" s="75"/>
      <c r="W93" s="76"/>
      <c r="X93" s="77"/>
      <c r="Y93" s="76"/>
      <c r="Z93" s="77"/>
      <c r="AA93" s="89"/>
    </row>
    <row r="94" spans="1:31" ht="4.9000000000000004" customHeight="1" x14ac:dyDescent="0.25">
      <c r="K94" s="3"/>
      <c r="M94" s="3"/>
      <c r="N94" s="3"/>
      <c r="W94" s="3"/>
      <c r="X94" s="3"/>
      <c r="Y94" s="3"/>
      <c r="Z94" s="3"/>
    </row>
    <row r="95" spans="1:31" x14ac:dyDescent="0.25">
      <c r="W95" s="3"/>
      <c r="X95" s="3"/>
      <c r="Y95" s="3"/>
      <c r="Z95" s="3"/>
    </row>
    <row r="96" spans="1:31" x14ac:dyDescent="0.25">
      <c r="W96" s="3"/>
      <c r="X96" s="3"/>
      <c r="Y96" s="3"/>
      <c r="Z96" s="3"/>
    </row>
    <row r="97" spans="1:54" x14ac:dyDescent="0.25">
      <c r="W97" s="3"/>
      <c r="X97" s="3"/>
      <c r="Y97" s="3"/>
      <c r="Z97" s="3"/>
    </row>
    <row r="98" spans="1:54" x14ac:dyDescent="0.25">
      <c r="W98" s="3"/>
      <c r="X98" s="3"/>
      <c r="Y98" s="3"/>
      <c r="Z98" s="3"/>
    </row>
    <row r="99" spans="1:54" x14ac:dyDescent="0.25">
      <c r="W99" s="3"/>
      <c r="X99" s="3"/>
      <c r="Y99" s="3"/>
      <c r="Z99" s="3"/>
    </row>
    <row r="100" spans="1:54" s="5" customFormat="1" x14ac:dyDescent="0.25">
      <c r="A100" s="22"/>
      <c r="B100" s="9"/>
      <c r="C100" s="7"/>
      <c r="D100" s="7"/>
      <c r="E100" s="2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 s="5" customFormat="1" x14ac:dyDescent="0.25">
      <c r="A101" s="22"/>
      <c r="B101" s="9"/>
      <c r="C101" s="7"/>
      <c r="D101" s="7"/>
      <c r="E101" s="21"/>
      <c r="F101" s="3"/>
      <c r="G101" s="3"/>
      <c r="H101" s="3"/>
      <c r="I101" s="3"/>
      <c r="J101" s="3"/>
      <c r="K101" s="3"/>
      <c r="L101" s="3"/>
      <c r="M101" s="3"/>
      <c r="N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 s="5" customFormat="1" x14ac:dyDescent="0.25">
      <c r="A102" s="22"/>
      <c r="B102" s="9"/>
      <c r="C102" s="7"/>
      <c r="D102" s="7"/>
      <c r="E102" s="21"/>
      <c r="F102" s="3"/>
      <c r="G102" s="3"/>
      <c r="H102" s="3"/>
      <c r="I102" s="3"/>
      <c r="J102" s="3"/>
      <c r="K102" s="3"/>
      <c r="L102" s="3"/>
      <c r="M102" s="3"/>
      <c r="N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 s="5" customFormat="1" x14ac:dyDescent="0.25">
      <c r="A103" s="22"/>
      <c r="B103" s="9"/>
      <c r="C103" s="7"/>
      <c r="D103" s="7"/>
      <c r="E103" s="21"/>
      <c r="F103" s="3"/>
      <c r="G103" s="3"/>
      <c r="H103" s="3"/>
      <c r="I103" s="3"/>
      <c r="J103" s="3"/>
      <c r="K103" s="3"/>
      <c r="L103" s="3"/>
      <c r="M103" s="3"/>
      <c r="N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 s="5" customFormat="1" x14ac:dyDescent="0.25">
      <c r="A104" s="22"/>
      <c r="B104" s="9"/>
      <c r="C104" s="7"/>
      <c r="D104" s="7"/>
      <c r="E104" s="21"/>
      <c r="F104" s="3"/>
      <c r="G104" s="3"/>
      <c r="H104" s="3"/>
      <c r="I104" s="3"/>
      <c r="J104" s="3"/>
      <c r="K104" s="3"/>
      <c r="L104" s="3"/>
      <c r="M104" s="3"/>
      <c r="N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 s="5" customFormat="1" x14ac:dyDescent="0.25">
      <c r="A105" s="22"/>
      <c r="B105" s="9"/>
      <c r="C105" s="7"/>
      <c r="D105" s="7"/>
      <c r="E105" s="21"/>
      <c r="F105" s="3"/>
      <c r="G105" s="3"/>
      <c r="H105" s="3"/>
      <c r="I105" s="3"/>
      <c r="J105" s="3"/>
      <c r="K105" s="3"/>
      <c r="L105" s="3"/>
      <c r="M105" s="3"/>
      <c r="N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 s="5" customFormat="1" x14ac:dyDescent="0.25">
      <c r="A106" s="22"/>
      <c r="B106" s="9"/>
      <c r="C106" s="7"/>
      <c r="D106" s="7"/>
      <c r="E106" s="21"/>
      <c r="F106" s="3"/>
      <c r="G106" s="3"/>
      <c r="H106" s="3"/>
      <c r="I106" s="3"/>
      <c r="J106" s="3"/>
      <c r="K106" s="3"/>
      <c r="L106" s="3"/>
      <c r="M106" s="3"/>
      <c r="N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 s="5" customFormat="1" x14ac:dyDescent="0.25">
      <c r="A107" s="22"/>
      <c r="B107" s="9"/>
      <c r="C107" s="7"/>
      <c r="D107" s="7"/>
      <c r="E107" s="21"/>
      <c r="F107" s="3"/>
      <c r="G107" s="3"/>
      <c r="H107" s="3"/>
      <c r="I107" s="3"/>
      <c r="J107" s="3"/>
      <c r="K107" s="3"/>
      <c r="L107" s="3"/>
      <c r="M107" s="3"/>
      <c r="N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 s="5" customFormat="1" x14ac:dyDescent="0.25">
      <c r="A108" s="22"/>
      <c r="B108" s="9"/>
      <c r="C108" s="7"/>
      <c r="D108" s="7"/>
      <c r="E108" s="21"/>
      <c r="F108" s="3"/>
      <c r="G108" s="3"/>
      <c r="H108" s="3"/>
      <c r="I108" s="3"/>
      <c r="J108" s="3"/>
      <c r="K108" s="3"/>
      <c r="L108" s="3"/>
      <c r="M108" s="3"/>
      <c r="N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 s="5" customFormat="1" x14ac:dyDescent="0.25">
      <c r="A109" s="22"/>
      <c r="B109" s="9"/>
      <c r="C109" s="7"/>
      <c r="D109" s="7"/>
      <c r="E109" s="21"/>
      <c r="F109" s="3"/>
      <c r="G109" s="3"/>
      <c r="H109" s="3"/>
      <c r="I109" s="3"/>
      <c r="J109" s="3"/>
      <c r="K109" s="3"/>
      <c r="L109" s="3"/>
      <c r="M109" s="3"/>
      <c r="N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 s="5" customFormat="1" x14ac:dyDescent="0.25">
      <c r="A110" s="22"/>
      <c r="B110" s="9"/>
      <c r="C110" s="7"/>
      <c r="D110" s="7"/>
      <c r="E110" s="21"/>
      <c r="F110" s="3"/>
      <c r="G110" s="3"/>
      <c r="H110" s="3"/>
      <c r="I110" s="3"/>
      <c r="J110" s="3"/>
      <c r="K110" s="3"/>
      <c r="L110" s="3"/>
      <c r="M110" s="3"/>
      <c r="N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 s="5" customFormat="1" x14ac:dyDescent="0.25">
      <c r="A111" s="22"/>
      <c r="B111" s="9"/>
      <c r="C111" s="7"/>
      <c r="D111" s="7"/>
      <c r="E111" s="21"/>
      <c r="F111" s="3"/>
      <c r="G111" s="3"/>
      <c r="H111" s="3"/>
      <c r="I111" s="3"/>
      <c r="J111" s="3"/>
      <c r="K111" s="3"/>
      <c r="L111" s="3"/>
      <c r="M111" s="3"/>
      <c r="N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 s="5" customFormat="1" x14ac:dyDescent="0.25">
      <c r="A112" s="22"/>
      <c r="B112" s="9"/>
      <c r="C112" s="7"/>
      <c r="D112" s="7"/>
      <c r="E112" s="21"/>
      <c r="F112" s="3"/>
      <c r="G112" s="3"/>
      <c r="H112" s="3"/>
      <c r="I112" s="3"/>
      <c r="J112" s="3"/>
      <c r="K112" s="3"/>
      <c r="L112" s="3"/>
      <c r="M112" s="3"/>
      <c r="N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 s="5" customFormat="1" x14ac:dyDescent="0.25">
      <c r="A113" s="22"/>
      <c r="B113" s="9"/>
      <c r="C113" s="7"/>
      <c r="D113" s="7"/>
      <c r="E113" s="21"/>
      <c r="F113" s="3"/>
      <c r="G113" s="3"/>
      <c r="H113" s="3"/>
      <c r="I113" s="3"/>
      <c r="J113" s="3"/>
      <c r="K113" s="3"/>
      <c r="L113" s="3"/>
      <c r="M113" s="3"/>
      <c r="N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 s="5" customFormat="1" x14ac:dyDescent="0.25">
      <c r="A114" s="22"/>
      <c r="B114" s="9"/>
      <c r="C114" s="7"/>
      <c r="D114" s="7"/>
      <c r="E114" s="21"/>
      <c r="F114" s="3"/>
      <c r="G114" s="3"/>
      <c r="H114" s="3"/>
      <c r="I114" s="3"/>
      <c r="J114" s="3"/>
      <c r="K114" s="3"/>
      <c r="L114" s="3"/>
      <c r="M114" s="3"/>
      <c r="N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 s="5" customFormat="1" x14ac:dyDescent="0.25">
      <c r="A115" s="22"/>
      <c r="B115" s="9"/>
      <c r="C115" s="7"/>
      <c r="D115" s="7"/>
      <c r="E115" s="21"/>
      <c r="F115" s="3"/>
      <c r="G115" s="3"/>
      <c r="H115" s="3"/>
      <c r="I115" s="3"/>
      <c r="J115" s="3"/>
      <c r="K115" s="3"/>
      <c r="L115" s="3"/>
      <c r="M115" s="3"/>
      <c r="N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 s="5" customFormat="1" x14ac:dyDescent="0.25">
      <c r="A116" s="22"/>
      <c r="B116" s="9"/>
      <c r="C116" s="7"/>
      <c r="D116" s="7"/>
      <c r="E116" s="21"/>
      <c r="F116" s="3"/>
      <c r="G116" s="3"/>
      <c r="H116" s="3"/>
      <c r="I116" s="3"/>
      <c r="J116" s="3"/>
      <c r="K116" s="3"/>
      <c r="L116" s="3"/>
      <c r="M116" s="3"/>
      <c r="N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 s="5" customFormat="1" x14ac:dyDescent="0.25">
      <c r="A117" s="22"/>
      <c r="B117" s="9"/>
      <c r="C117" s="7"/>
      <c r="D117" s="7"/>
      <c r="E117" s="21"/>
      <c r="F117" s="3"/>
      <c r="G117" s="3"/>
      <c r="H117" s="3"/>
      <c r="I117" s="3"/>
      <c r="J117" s="3"/>
      <c r="K117" s="3"/>
      <c r="L117" s="3"/>
      <c r="M117" s="3"/>
      <c r="N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 s="5" customFormat="1" x14ac:dyDescent="0.25">
      <c r="A118" s="22"/>
      <c r="B118" s="9"/>
      <c r="C118" s="7"/>
      <c r="D118" s="7"/>
      <c r="E118" s="21"/>
      <c r="F118" s="3"/>
      <c r="G118" s="3"/>
      <c r="H118" s="3"/>
      <c r="I118" s="3"/>
      <c r="J118" s="3"/>
      <c r="K118" s="3"/>
      <c r="L118" s="3"/>
      <c r="M118" s="3"/>
      <c r="N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 s="5" customFormat="1" x14ac:dyDescent="0.25">
      <c r="A119" s="22"/>
      <c r="B119" s="9"/>
      <c r="C119" s="7"/>
      <c r="D119" s="7"/>
      <c r="E119" s="21"/>
      <c r="F119" s="3"/>
      <c r="G119" s="3"/>
      <c r="H119" s="3"/>
      <c r="I119" s="3"/>
      <c r="J119" s="3"/>
      <c r="K119" s="3"/>
      <c r="L119" s="3"/>
      <c r="M119" s="3"/>
      <c r="N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 s="5" customFormat="1" x14ac:dyDescent="0.25">
      <c r="A120" s="22"/>
      <c r="B120" s="9"/>
      <c r="C120" s="7"/>
      <c r="D120" s="7"/>
      <c r="E120" s="21"/>
      <c r="F120" s="3"/>
      <c r="G120" s="3"/>
      <c r="H120" s="3"/>
      <c r="I120" s="3"/>
      <c r="J120" s="3"/>
      <c r="K120" s="3"/>
      <c r="L120" s="3"/>
      <c r="M120" s="3"/>
      <c r="N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 s="5" customFormat="1" x14ac:dyDescent="0.25">
      <c r="A121" s="22"/>
      <c r="B121" s="9"/>
      <c r="C121" s="7"/>
      <c r="D121" s="7"/>
      <c r="E121" s="21"/>
      <c r="F121" s="3"/>
      <c r="G121" s="3"/>
      <c r="H121" s="3"/>
      <c r="I121" s="3"/>
      <c r="J121" s="3"/>
      <c r="K121" s="3"/>
      <c r="L121" s="3"/>
      <c r="M121" s="3"/>
      <c r="N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 s="5" customFormat="1" x14ac:dyDescent="0.25">
      <c r="A122" s="22"/>
      <c r="B122" s="9"/>
      <c r="C122" s="7"/>
      <c r="D122" s="7"/>
      <c r="E122" s="21"/>
      <c r="F122" s="3"/>
      <c r="G122" s="3"/>
      <c r="H122" s="3"/>
      <c r="I122" s="3"/>
      <c r="J122" s="3"/>
      <c r="K122" s="3"/>
      <c r="L122" s="3"/>
      <c r="M122" s="3"/>
      <c r="N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 s="5" customFormat="1" x14ac:dyDescent="0.25">
      <c r="A123" s="22"/>
      <c r="B123" s="9"/>
      <c r="C123" s="7"/>
      <c r="D123" s="7"/>
      <c r="E123" s="21"/>
      <c r="F123" s="3"/>
      <c r="G123" s="3"/>
      <c r="H123" s="3"/>
      <c r="I123" s="3"/>
      <c r="J123" s="3"/>
      <c r="K123" s="3"/>
      <c r="L123" s="3"/>
      <c r="M123" s="3"/>
      <c r="N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 s="5" customFormat="1" x14ac:dyDescent="0.25">
      <c r="A124" s="22"/>
      <c r="B124" s="9"/>
      <c r="C124" s="7"/>
      <c r="D124" s="7"/>
      <c r="E124" s="21"/>
      <c r="F124" s="3"/>
      <c r="G124" s="3"/>
      <c r="H124" s="3"/>
      <c r="I124" s="3"/>
      <c r="J124" s="3"/>
      <c r="K124" s="3"/>
      <c r="L124" s="3"/>
      <c r="M124" s="3"/>
      <c r="N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 s="5" customFormat="1" x14ac:dyDescent="0.25">
      <c r="A125" s="22"/>
      <c r="B125" s="9"/>
      <c r="C125" s="7"/>
      <c r="D125" s="7"/>
      <c r="E125" s="21"/>
      <c r="F125" s="3"/>
      <c r="G125" s="3"/>
      <c r="H125" s="3"/>
      <c r="I125" s="3"/>
      <c r="J125" s="3"/>
      <c r="K125" s="3"/>
      <c r="L125" s="3"/>
      <c r="M125" s="3"/>
      <c r="N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 s="5" customFormat="1" x14ac:dyDescent="0.25">
      <c r="A126" s="22"/>
      <c r="B126" s="9"/>
      <c r="C126" s="7"/>
      <c r="D126" s="7"/>
      <c r="E126" s="21"/>
      <c r="F126" s="3"/>
      <c r="G126" s="3"/>
      <c r="H126" s="3"/>
      <c r="I126" s="3"/>
      <c r="J126" s="3"/>
      <c r="K126" s="3"/>
      <c r="L126" s="3"/>
      <c r="M126" s="3"/>
      <c r="N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 s="5" customFormat="1" x14ac:dyDescent="0.25">
      <c r="A127" s="22"/>
      <c r="B127" s="9"/>
      <c r="C127" s="7"/>
      <c r="D127" s="7"/>
      <c r="E127" s="21"/>
      <c r="F127" s="3"/>
      <c r="G127" s="3"/>
      <c r="H127" s="3"/>
      <c r="I127" s="3"/>
      <c r="J127" s="3"/>
      <c r="K127" s="3"/>
      <c r="L127" s="3"/>
      <c r="M127" s="3"/>
      <c r="N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 s="5" customFormat="1" x14ac:dyDescent="0.25">
      <c r="A128" s="22"/>
      <c r="B128" s="9"/>
      <c r="C128" s="7"/>
      <c r="D128" s="7"/>
      <c r="E128" s="21"/>
      <c r="F128" s="3"/>
      <c r="G128" s="3"/>
      <c r="H128" s="3"/>
      <c r="I128" s="3"/>
      <c r="J128" s="3"/>
      <c r="K128" s="3"/>
      <c r="L128" s="3"/>
      <c r="M128" s="3"/>
      <c r="N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 s="5" customFormat="1" x14ac:dyDescent="0.25">
      <c r="A129" s="22"/>
      <c r="B129" s="9"/>
      <c r="C129" s="7"/>
      <c r="D129" s="7"/>
      <c r="E129" s="21"/>
      <c r="F129" s="3"/>
      <c r="G129" s="3"/>
      <c r="H129" s="3"/>
      <c r="I129" s="3"/>
      <c r="J129" s="3"/>
      <c r="K129" s="3"/>
      <c r="L129" s="3"/>
      <c r="M129" s="3"/>
      <c r="N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 s="5" customFormat="1" x14ac:dyDescent="0.25">
      <c r="A130" s="22"/>
      <c r="B130" s="9"/>
      <c r="C130" s="7"/>
      <c r="D130" s="7"/>
      <c r="E130" s="21"/>
      <c r="F130" s="3"/>
      <c r="G130" s="3"/>
      <c r="H130" s="3"/>
      <c r="I130" s="3"/>
      <c r="J130" s="3"/>
      <c r="K130" s="3"/>
      <c r="L130" s="3"/>
      <c r="M130" s="3"/>
      <c r="N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 s="5" customFormat="1" x14ac:dyDescent="0.25">
      <c r="A131" s="22"/>
      <c r="B131" s="9"/>
      <c r="C131" s="7"/>
      <c r="D131" s="7"/>
      <c r="E131" s="21"/>
      <c r="F131" s="3"/>
      <c r="G131" s="3"/>
      <c r="H131" s="3"/>
      <c r="I131" s="3"/>
      <c r="J131" s="3"/>
      <c r="K131" s="3"/>
      <c r="L131" s="3"/>
      <c r="M131" s="3"/>
      <c r="N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 s="5" customFormat="1" x14ac:dyDescent="0.25">
      <c r="A132" s="22"/>
      <c r="B132" s="9"/>
      <c r="C132" s="7"/>
      <c r="D132" s="7"/>
      <c r="E132" s="21"/>
      <c r="F132" s="3"/>
      <c r="G132" s="3"/>
      <c r="H132" s="3"/>
      <c r="I132" s="3"/>
      <c r="J132" s="3"/>
      <c r="K132" s="3"/>
      <c r="L132" s="3"/>
      <c r="M132" s="3"/>
      <c r="N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 s="5" customFormat="1" x14ac:dyDescent="0.25">
      <c r="A133" s="22"/>
      <c r="B133" s="9"/>
      <c r="C133" s="7"/>
      <c r="D133" s="7"/>
      <c r="E133" s="21"/>
      <c r="F133" s="3"/>
      <c r="G133" s="3"/>
      <c r="H133" s="3"/>
      <c r="I133" s="3"/>
      <c r="J133" s="3"/>
      <c r="K133" s="3"/>
      <c r="L133" s="3"/>
      <c r="M133" s="3"/>
      <c r="N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 s="5" customFormat="1" x14ac:dyDescent="0.25">
      <c r="A134" s="22"/>
      <c r="B134" s="9"/>
      <c r="C134" s="7"/>
      <c r="D134" s="7"/>
      <c r="E134" s="21"/>
      <c r="F134" s="3"/>
      <c r="G134" s="3"/>
      <c r="H134" s="3"/>
      <c r="I134" s="3"/>
      <c r="J134" s="3"/>
      <c r="K134" s="3"/>
      <c r="L134" s="3"/>
      <c r="M134" s="3"/>
      <c r="N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 s="5" customFormat="1" x14ac:dyDescent="0.25">
      <c r="A135" s="22"/>
      <c r="B135" s="9"/>
      <c r="C135" s="7"/>
      <c r="D135" s="7"/>
      <c r="E135" s="21"/>
      <c r="F135" s="3"/>
      <c r="G135" s="3"/>
      <c r="H135" s="3"/>
      <c r="I135" s="3"/>
      <c r="J135" s="3"/>
      <c r="K135" s="3"/>
      <c r="L135" s="3"/>
      <c r="M135" s="3"/>
      <c r="N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 s="5" customFormat="1" x14ac:dyDescent="0.25">
      <c r="A136" s="22"/>
      <c r="B136" s="9"/>
      <c r="C136" s="7"/>
      <c r="D136" s="7"/>
      <c r="E136" s="21"/>
      <c r="F136" s="3"/>
      <c r="G136" s="3"/>
      <c r="H136" s="3"/>
      <c r="I136" s="3"/>
      <c r="J136" s="3"/>
      <c r="K136" s="3"/>
      <c r="L136" s="3"/>
      <c r="M136" s="3"/>
      <c r="N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 s="5" customFormat="1" x14ac:dyDescent="0.25">
      <c r="A137" s="22"/>
      <c r="B137" s="9"/>
      <c r="C137" s="7"/>
      <c r="D137" s="7"/>
      <c r="E137" s="21"/>
      <c r="F137" s="3"/>
      <c r="G137" s="3"/>
      <c r="H137" s="3"/>
      <c r="I137" s="3"/>
      <c r="J137" s="3"/>
      <c r="K137" s="3"/>
      <c r="L137" s="3"/>
      <c r="M137" s="3"/>
      <c r="N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 s="5" customFormat="1" x14ac:dyDescent="0.25">
      <c r="A138" s="22"/>
      <c r="B138" s="9"/>
      <c r="C138" s="7"/>
      <c r="D138" s="7"/>
      <c r="E138" s="21"/>
      <c r="F138" s="3"/>
      <c r="G138" s="3"/>
      <c r="H138" s="3"/>
      <c r="I138" s="3"/>
      <c r="J138" s="3"/>
      <c r="K138" s="3"/>
      <c r="L138" s="3"/>
      <c r="M138" s="3"/>
      <c r="N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</sheetData>
  <sheetProtection password="BB1E" sheet="1" formatCells="0" formatColumns="0" formatRows="0" insertColumns="0" insertRows="0" deleteColumns="0" deleteRows="0"/>
  <mergeCells count="82">
    <mergeCell ref="S2:S15"/>
    <mergeCell ref="T2:T15"/>
    <mergeCell ref="Y2:Y15"/>
    <mergeCell ref="C34:D34"/>
    <mergeCell ref="U2:U15"/>
    <mergeCell ref="L2:L15"/>
    <mergeCell ref="J2:J15"/>
    <mergeCell ref="V2:V15"/>
    <mergeCell ref="X2:X15"/>
    <mergeCell ref="W2:W15"/>
    <mergeCell ref="B16:D16"/>
    <mergeCell ref="B17:D17"/>
    <mergeCell ref="C31:D31"/>
    <mergeCell ref="C28:D28"/>
    <mergeCell ref="C24:D24"/>
    <mergeCell ref="C25:D25"/>
    <mergeCell ref="Q87:Y87"/>
    <mergeCell ref="F93:M93"/>
    <mergeCell ref="B89:D89"/>
    <mergeCell ref="B91:D91"/>
    <mergeCell ref="B93:D93"/>
    <mergeCell ref="Q89:Y89"/>
    <mergeCell ref="F87:M87"/>
    <mergeCell ref="F89:M89"/>
    <mergeCell ref="F91:M91"/>
    <mergeCell ref="B87:D87"/>
    <mergeCell ref="C42:D42"/>
    <mergeCell ref="C35:D35"/>
    <mergeCell ref="C60:D60"/>
    <mergeCell ref="B64:D64"/>
    <mergeCell ref="C56:D56"/>
    <mergeCell ref="C58:D58"/>
    <mergeCell ref="C43:D43"/>
    <mergeCell ref="C57:D57"/>
    <mergeCell ref="C44:D44"/>
    <mergeCell ref="C45:D45"/>
    <mergeCell ref="B47:D47"/>
    <mergeCell ref="B55:D55"/>
    <mergeCell ref="C52:D52"/>
    <mergeCell ref="C53:D53"/>
    <mergeCell ref="C61:D61"/>
    <mergeCell ref="C62:D62"/>
    <mergeCell ref="C33:D33"/>
    <mergeCell ref="B37:D37"/>
    <mergeCell ref="C32:D32"/>
    <mergeCell ref="C38:D38"/>
    <mergeCell ref="C39:D39"/>
    <mergeCell ref="C18:D18"/>
    <mergeCell ref="C23:D23"/>
    <mergeCell ref="B27:D27"/>
    <mergeCell ref="C29:D29"/>
    <mergeCell ref="C30:D30"/>
    <mergeCell ref="A1:D1"/>
    <mergeCell ref="F1:O1"/>
    <mergeCell ref="Q1:AA1"/>
    <mergeCell ref="F2:F15"/>
    <mergeCell ref="AA2:AA15"/>
    <mergeCell ref="P2:P15"/>
    <mergeCell ref="N2:N15"/>
    <mergeCell ref="G2:G15"/>
    <mergeCell ref="I2:I15"/>
    <mergeCell ref="K2:K15"/>
    <mergeCell ref="M2:M15"/>
    <mergeCell ref="O2:O15"/>
    <mergeCell ref="Q2:Q15"/>
    <mergeCell ref="R2:R15"/>
    <mergeCell ref="A12:C12"/>
    <mergeCell ref="H2:H15"/>
    <mergeCell ref="C83:D83"/>
    <mergeCell ref="C84:D84"/>
    <mergeCell ref="C73:D73"/>
    <mergeCell ref="C74:D74"/>
    <mergeCell ref="C75:D75"/>
    <mergeCell ref="C81:D81"/>
    <mergeCell ref="B78:D78"/>
    <mergeCell ref="C76:D76"/>
    <mergeCell ref="C65:D65"/>
    <mergeCell ref="C66:D66"/>
    <mergeCell ref="C67:D67"/>
    <mergeCell ref="C70:D70"/>
    <mergeCell ref="C71:D71"/>
    <mergeCell ref="B69:D69"/>
  </mergeCells>
  <conditionalFormatting sqref="W28:X30 W38:X45 W48:X53 W56:X62 W70:X76 W26:X26 X18:X25 W79:X82">
    <cfRule type="cellIs" dxfId="269" priority="455" operator="greaterThan">
      <formula>0</formula>
    </cfRule>
  </conditionalFormatting>
  <conditionalFormatting sqref="K28:K33 Y26 M26">
    <cfRule type="cellIs" dxfId="268" priority="454" operator="greaterThan">
      <formula>0</formula>
    </cfRule>
  </conditionalFormatting>
  <conditionalFormatting sqref="O38:O45 O48:O53 O56:O62 O70:O76 O18:O26 AA18:AA26 AA80:AA84 O79:O84">
    <cfRule type="cellIs" dxfId="267" priority="450" operator="greaterThanOrEqual">
      <formula>0.85</formula>
    </cfRule>
    <cfRule type="cellIs" dxfId="266" priority="451" operator="between">
      <formula>0.000001</formula>
      <formula>0.849999</formula>
    </cfRule>
  </conditionalFormatting>
  <conditionalFormatting sqref="E24:E25 F38:I38 F28:I35 E44:E45 E52:E53 E61:E62 E66:E67 E75:E76 E83:E84 F18:K25 K28:K35">
    <cfRule type="cellIs" dxfId="265" priority="447" operator="greaterThan">
      <formula>0</formula>
    </cfRule>
  </conditionalFormatting>
  <conditionalFormatting sqref="W31:X35">
    <cfRule type="cellIs" dxfId="264" priority="402" operator="greaterThan">
      <formula>0</formula>
    </cfRule>
  </conditionalFormatting>
  <conditionalFormatting sqref="Q31:R35 Q79:R82">
    <cfRule type="cellIs" dxfId="263" priority="401" operator="greaterThan">
      <formula>0</formula>
    </cfRule>
  </conditionalFormatting>
  <conditionalFormatting sqref="W65:X67">
    <cfRule type="cellIs" dxfId="262" priority="396" operator="greaterThan">
      <formula>0</formula>
    </cfRule>
  </conditionalFormatting>
  <conditionalFormatting sqref="Q65:R67">
    <cfRule type="cellIs" dxfId="261" priority="395" operator="greaterThan">
      <formula>0</formula>
    </cfRule>
  </conditionalFormatting>
  <conditionalFormatting sqref="W84:X84">
    <cfRule type="cellIs" dxfId="260" priority="392" operator="greaterThan">
      <formula>0</formula>
    </cfRule>
  </conditionalFormatting>
  <conditionalFormatting sqref="Q84:R84">
    <cfRule type="cellIs" dxfId="259" priority="391" operator="greaterThan">
      <formula>0</formula>
    </cfRule>
  </conditionalFormatting>
  <conditionalFormatting sqref="M78">
    <cfRule type="cellIs" dxfId="258" priority="380" operator="greaterThan">
      <formula>0</formula>
    </cfRule>
  </conditionalFormatting>
  <conditionalFormatting sqref="X78:Y78">
    <cfRule type="cellIs" dxfId="257" priority="379" operator="greaterThan">
      <formula>0</formula>
    </cfRule>
  </conditionalFormatting>
  <conditionalFormatting sqref="O93">
    <cfRule type="cellIs" dxfId="256" priority="353" operator="greaterThanOrEqual">
      <formula>0.85</formula>
    </cfRule>
    <cfRule type="cellIs" dxfId="255" priority="354" operator="between">
      <formula>0.000001</formula>
      <formula>0.849999</formula>
    </cfRule>
  </conditionalFormatting>
  <conditionalFormatting sqref="O65:O67 O28:O35">
    <cfRule type="cellIs" dxfId="254" priority="347" operator="greaterThanOrEqual">
      <formula>0.85</formula>
    </cfRule>
    <cfRule type="cellIs" dxfId="253" priority="348" operator="between">
      <formula>0.000001</formula>
      <formula>0.849999</formula>
    </cfRule>
  </conditionalFormatting>
  <conditionalFormatting sqref="W83:X83">
    <cfRule type="cellIs" dxfId="252" priority="358" operator="greaterThan">
      <formula>0</formula>
    </cfRule>
  </conditionalFormatting>
  <conditionalFormatting sqref="Q83:R83">
    <cfRule type="cellIs" dxfId="251" priority="357" operator="greaterThan">
      <formula>0</formula>
    </cfRule>
  </conditionalFormatting>
  <conditionalFormatting sqref="AA79">
    <cfRule type="cellIs" dxfId="250" priority="334" operator="greaterThanOrEqual">
      <formula>0.85</formula>
    </cfRule>
    <cfRule type="cellIs" dxfId="249" priority="335" operator="between">
      <formula>0.000001</formula>
      <formula>0.849999</formula>
    </cfRule>
  </conditionalFormatting>
  <conditionalFormatting sqref="AA70:AA76">
    <cfRule type="cellIs" dxfId="248" priority="330" operator="greaterThanOrEqual">
      <formula>0.85</formula>
    </cfRule>
    <cfRule type="cellIs" dxfId="247" priority="331" operator="between">
      <formula>0.000001</formula>
      <formula>0.849999</formula>
    </cfRule>
  </conditionalFormatting>
  <conditionalFormatting sqref="AA65:AA67">
    <cfRule type="cellIs" dxfId="246" priority="328" operator="greaterThanOrEqual">
      <formula>0.85</formula>
    </cfRule>
    <cfRule type="cellIs" dxfId="245" priority="329" operator="between">
      <formula>0.000001</formula>
      <formula>0.849999</formula>
    </cfRule>
  </conditionalFormatting>
  <conditionalFormatting sqref="AA56:AA62">
    <cfRule type="cellIs" dxfId="244" priority="326" operator="greaterThanOrEqual">
      <formula>0.85</formula>
    </cfRule>
    <cfRule type="cellIs" dxfId="243" priority="327" operator="between">
      <formula>0.000001</formula>
      <formula>0.849999</formula>
    </cfRule>
  </conditionalFormatting>
  <conditionalFormatting sqref="AA48:AA53">
    <cfRule type="cellIs" dxfId="242" priority="324" operator="greaterThanOrEqual">
      <formula>0.85</formula>
    </cfRule>
    <cfRule type="cellIs" dxfId="241" priority="325" operator="between">
      <formula>0.000001</formula>
      <formula>0.849999</formula>
    </cfRule>
  </conditionalFormatting>
  <conditionalFormatting sqref="AA38:AA45">
    <cfRule type="cellIs" dxfId="240" priority="322" operator="greaterThanOrEqual">
      <formula>0.85</formula>
    </cfRule>
    <cfRule type="cellIs" dxfId="239" priority="323" operator="between">
      <formula>0.000001</formula>
      <formula>0.849999</formula>
    </cfRule>
  </conditionalFormatting>
  <conditionalFormatting sqref="AA28:AA35">
    <cfRule type="cellIs" dxfId="238" priority="320" operator="greaterThanOrEqual">
      <formula>0.85</formula>
    </cfRule>
    <cfRule type="cellIs" dxfId="237" priority="321" operator="between">
      <formula>0.000001</formula>
      <formula>0.849999</formula>
    </cfRule>
  </conditionalFormatting>
  <conditionalFormatting sqref="Q56:U62 Q65:U67 Q38:U45 Q48:U53 Q70:U76 Q18:U26 Q28:U35 Q79:U84">
    <cfRule type="cellIs" dxfId="236" priority="307" operator="greaterThan">
      <formula>0</formula>
    </cfRule>
  </conditionalFormatting>
  <conditionalFormatting sqref="Y26 Y79:Y84">
    <cfRule type="cellIs" dxfId="235" priority="291" operator="greaterThan">
      <formula>0</formula>
    </cfRule>
  </conditionalFormatting>
  <conditionalFormatting sqref="M69">
    <cfRule type="cellIs" dxfId="234" priority="270" operator="greaterThan">
      <formula>0</formula>
    </cfRule>
  </conditionalFormatting>
  <conditionalFormatting sqref="X69:Y69">
    <cfRule type="cellIs" dxfId="233" priority="269" operator="greaterThan">
      <formula>0</formula>
    </cfRule>
  </conditionalFormatting>
  <conditionalFormatting sqref="M27">
    <cfRule type="cellIs" dxfId="232" priority="258" operator="greaterThan">
      <formula>0</formula>
    </cfRule>
  </conditionalFormatting>
  <conditionalFormatting sqref="X27:Y27">
    <cfRule type="cellIs" dxfId="231" priority="257" operator="greaterThan">
      <formula>0</formula>
    </cfRule>
  </conditionalFormatting>
  <conditionalFormatting sqref="M64">
    <cfRule type="cellIs" dxfId="230" priority="266" operator="greaterThan">
      <formula>0</formula>
    </cfRule>
  </conditionalFormatting>
  <conditionalFormatting sqref="X64:Y64">
    <cfRule type="cellIs" dxfId="229" priority="265" operator="greaterThan">
      <formula>0</formula>
    </cfRule>
  </conditionalFormatting>
  <conditionalFormatting sqref="M47">
    <cfRule type="cellIs" dxfId="228" priority="264" operator="greaterThan">
      <formula>0</formula>
    </cfRule>
  </conditionalFormatting>
  <conditionalFormatting sqref="X47:Y47">
    <cfRule type="cellIs" dxfId="227" priority="263" operator="greaterThan">
      <formula>0</formula>
    </cfRule>
  </conditionalFormatting>
  <conditionalFormatting sqref="M55">
    <cfRule type="cellIs" dxfId="226" priority="262" operator="greaterThan">
      <formula>0</formula>
    </cfRule>
  </conditionalFormatting>
  <conditionalFormatting sqref="X55:Y55">
    <cfRule type="cellIs" dxfId="225" priority="261" operator="greaterThan">
      <formula>0</formula>
    </cfRule>
  </conditionalFormatting>
  <conditionalFormatting sqref="M37">
    <cfRule type="cellIs" dxfId="224" priority="260" operator="greaterThan">
      <formula>0</formula>
    </cfRule>
  </conditionalFormatting>
  <conditionalFormatting sqref="X37:Y37">
    <cfRule type="cellIs" dxfId="223" priority="259" operator="greaterThan">
      <formula>0</formula>
    </cfRule>
  </conditionalFormatting>
  <conditionalFormatting sqref="M16">
    <cfRule type="cellIs" dxfId="222" priority="256" operator="greaterThan">
      <formula>0</formula>
    </cfRule>
  </conditionalFormatting>
  <conditionalFormatting sqref="X16:Y16">
    <cfRule type="cellIs" dxfId="221" priority="255" operator="greaterThan">
      <formula>0</formula>
    </cfRule>
  </conditionalFormatting>
  <conditionalFormatting sqref="M17">
    <cfRule type="cellIs" dxfId="220" priority="254" operator="greaterThan">
      <formula>0</formula>
    </cfRule>
  </conditionalFormatting>
  <conditionalFormatting sqref="X17:Y17">
    <cfRule type="cellIs" dxfId="219" priority="253" operator="greaterThan">
      <formula>0</formula>
    </cfRule>
  </conditionalFormatting>
  <conditionalFormatting sqref="E83:E84">
    <cfRule type="cellIs" dxfId="218" priority="226" operator="greaterThan">
      <formula>0</formula>
    </cfRule>
  </conditionalFormatting>
  <conditionalFormatting sqref="W36:X36">
    <cfRule type="cellIs" dxfId="217" priority="246" operator="greaterThan">
      <formula>0</formula>
    </cfRule>
  </conditionalFormatting>
  <conditionalFormatting sqref="M36 Y36">
    <cfRule type="cellIs" dxfId="216" priority="245" operator="greaterThan">
      <formula>0</formula>
    </cfRule>
  </conditionalFormatting>
  <conditionalFormatting sqref="O36 AA36">
    <cfRule type="cellIs" dxfId="215" priority="243" operator="greaterThanOrEqual">
      <formula>0.85</formula>
    </cfRule>
    <cfRule type="cellIs" dxfId="214" priority="244" operator="between">
      <formula>0.000001</formula>
      <formula>0.849999</formula>
    </cfRule>
  </conditionalFormatting>
  <conditionalFormatting sqref="K36 E36:I36">
    <cfRule type="cellIs" dxfId="213" priority="242" operator="greaterThan">
      <formula>0</formula>
    </cfRule>
  </conditionalFormatting>
  <conditionalFormatting sqref="Q36:U36">
    <cfRule type="cellIs" dxfId="212" priority="241" operator="greaterThan">
      <formula>0</formula>
    </cfRule>
  </conditionalFormatting>
  <conditionalFormatting sqref="Y36">
    <cfRule type="cellIs" dxfId="211" priority="240" operator="greaterThan">
      <formula>0</formula>
    </cfRule>
  </conditionalFormatting>
  <conditionalFormatting sqref="W46:X46">
    <cfRule type="cellIs" dxfId="210" priority="239" operator="greaterThan">
      <formula>0</formula>
    </cfRule>
  </conditionalFormatting>
  <conditionalFormatting sqref="M46 Y46">
    <cfRule type="cellIs" dxfId="209" priority="238" operator="greaterThan">
      <formula>0</formula>
    </cfRule>
  </conditionalFormatting>
  <conditionalFormatting sqref="O46 AA46">
    <cfRule type="cellIs" dxfId="208" priority="236" operator="greaterThanOrEqual">
      <formula>0.85</formula>
    </cfRule>
    <cfRule type="cellIs" dxfId="207" priority="237" operator="between">
      <formula>0.000001</formula>
      <formula>0.849999</formula>
    </cfRule>
  </conditionalFormatting>
  <conditionalFormatting sqref="K46 E46:I46">
    <cfRule type="cellIs" dxfId="206" priority="235" operator="greaterThan">
      <formula>0</formula>
    </cfRule>
  </conditionalFormatting>
  <conditionalFormatting sqref="Q46:U46">
    <cfRule type="cellIs" dxfId="205" priority="234" operator="greaterThan">
      <formula>0</formula>
    </cfRule>
  </conditionalFormatting>
  <conditionalFormatting sqref="Y46">
    <cfRule type="cellIs" dxfId="204" priority="233" operator="greaterThan">
      <formula>0</formula>
    </cfRule>
  </conditionalFormatting>
  <conditionalFormatting sqref="E34:E35">
    <cfRule type="cellIs" dxfId="203" priority="232" operator="greaterThan">
      <formula>0</formula>
    </cfRule>
  </conditionalFormatting>
  <conditionalFormatting sqref="E44:E45">
    <cfRule type="cellIs" dxfId="202" priority="231" operator="greaterThan">
      <formula>0</formula>
    </cfRule>
  </conditionalFormatting>
  <conditionalFormatting sqref="E52:E53">
    <cfRule type="cellIs" dxfId="201" priority="230" operator="greaterThan">
      <formula>0</formula>
    </cfRule>
  </conditionalFormatting>
  <conditionalFormatting sqref="E61:E62">
    <cfRule type="cellIs" dxfId="200" priority="229" operator="greaterThan">
      <formula>0</formula>
    </cfRule>
  </conditionalFormatting>
  <conditionalFormatting sqref="E66:E67">
    <cfRule type="cellIs" dxfId="199" priority="228" operator="greaterThan">
      <formula>0</formula>
    </cfRule>
  </conditionalFormatting>
  <conditionalFormatting sqref="E75:E76">
    <cfRule type="cellIs" dxfId="198" priority="227" operator="greaterThan">
      <formula>0</formula>
    </cfRule>
  </conditionalFormatting>
  <conditionalFormatting sqref="W54:X54">
    <cfRule type="cellIs" dxfId="197" priority="225" operator="greaterThan">
      <formula>0</formula>
    </cfRule>
  </conditionalFormatting>
  <conditionalFormatting sqref="M54 Y54">
    <cfRule type="cellIs" dxfId="196" priority="224" operator="greaterThan">
      <formula>0</formula>
    </cfRule>
  </conditionalFormatting>
  <conditionalFormatting sqref="O54 AA54">
    <cfRule type="cellIs" dxfId="195" priority="222" operator="greaterThanOrEqual">
      <formula>0.85</formula>
    </cfRule>
    <cfRule type="cellIs" dxfId="194" priority="223" operator="between">
      <formula>0.000001</formula>
      <formula>0.849999</formula>
    </cfRule>
  </conditionalFormatting>
  <conditionalFormatting sqref="K54 E54:I54">
    <cfRule type="cellIs" dxfId="193" priority="221" operator="greaterThan">
      <formula>0</formula>
    </cfRule>
  </conditionalFormatting>
  <conditionalFormatting sqref="Q54:U54">
    <cfRule type="cellIs" dxfId="192" priority="220" operator="greaterThan">
      <formula>0</formula>
    </cfRule>
  </conditionalFormatting>
  <conditionalFormatting sqref="Y54">
    <cfRule type="cellIs" dxfId="191" priority="219" operator="greaterThan">
      <formula>0</formula>
    </cfRule>
  </conditionalFormatting>
  <conditionalFormatting sqref="W63:X63">
    <cfRule type="cellIs" dxfId="190" priority="218" operator="greaterThan">
      <formula>0</formula>
    </cfRule>
  </conditionalFormatting>
  <conditionalFormatting sqref="M63 Y63">
    <cfRule type="cellIs" dxfId="189" priority="217" operator="greaterThan">
      <formula>0</formula>
    </cfRule>
  </conditionalFormatting>
  <conditionalFormatting sqref="O63 AA63">
    <cfRule type="cellIs" dxfId="188" priority="215" operator="greaterThanOrEqual">
      <formula>0.85</formula>
    </cfRule>
    <cfRule type="cellIs" dxfId="187" priority="216" operator="between">
      <formula>0.000001</formula>
      <formula>0.849999</formula>
    </cfRule>
  </conditionalFormatting>
  <conditionalFormatting sqref="K63 E63:I63">
    <cfRule type="cellIs" dxfId="186" priority="214" operator="greaterThan">
      <formula>0</formula>
    </cfRule>
  </conditionalFormatting>
  <conditionalFormatting sqref="Q63:U63">
    <cfRule type="cellIs" dxfId="185" priority="213" operator="greaterThan">
      <formula>0</formula>
    </cfRule>
  </conditionalFormatting>
  <conditionalFormatting sqref="Y63">
    <cfRule type="cellIs" dxfId="184" priority="212" operator="greaterThan">
      <formula>0</formula>
    </cfRule>
  </conditionalFormatting>
  <conditionalFormatting sqref="W68:X68">
    <cfRule type="cellIs" dxfId="183" priority="211" operator="greaterThan">
      <formula>0</formula>
    </cfRule>
  </conditionalFormatting>
  <conditionalFormatting sqref="M68 Y68">
    <cfRule type="cellIs" dxfId="182" priority="210" operator="greaterThan">
      <formula>0</formula>
    </cfRule>
  </conditionalFormatting>
  <conditionalFormatting sqref="O68 AA68">
    <cfRule type="cellIs" dxfId="181" priority="208" operator="greaterThanOrEqual">
      <formula>0.85</formula>
    </cfRule>
    <cfRule type="cellIs" dxfId="180" priority="209" operator="between">
      <formula>0.000001</formula>
      <formula>0.849999</formula>
    </cfRule>
  </conditionalFormatting>
  <conditionalFormatting sqref="K68 E68:I68">
    <cfRule type="cellIs" dxfId="179" priority="207" operator="greaterThan">
      <formula>0</formula>
    </cfRule>
  </conditionalFormatting>
  <conditionalFormatting sqref="Q68:U68">
    <cfRule type="cellIs" dxfId="178" priority="206" operator="greaterThan">
      <formula>0</formula>
    </cfRule>
  </conditionalFormatting>
  <conditionalFormatting sqref="Y68">
    <cfRule type="cellIs" dxfId="177" priority="205" operator="greaterThan">
      <formula>0</formula>
    </cfRule>
  </conditionalFormatting>
  <conditionalFormatting sqref="W77:X77">
    <cfRule type="cellIs" dxfId="176" priority="204" operator="greaterThan">
      <formula>0</formula>
    </cfRule>
  </conditionalFormatting>
  <conditionalFormatting sqref="M77 Y77">
    <cfRule type="cellIs" dxfId="175" priority="203" operator="greaterThan">
      <formula>0</formula>
    </cfRule>
  </conditionalFormatting>
  <conditionalFormatting sqref="O77 AA77">
    <cfRule type="cellIs" dxfId="174" priority="201" operator="greaterThanOrEqual">
      <formula>0.85</formula>
    </cfRule>
    <cfRule type="cellIs" dxfId="173" priority="202" operator="between">
      <formula>0.000001</formula>
      <formula>0.849999</formula>
    </cfRule>
  </conditionalFormatting>
  <conditionalFormatting sqref="K77 E77:I77">
    <cfRule type="cellIs" dxfId="172" priority="200" operator="greaterThan">
      <formula>0</formula>
    </cfRule>
  </conditionalFormatting>
  <conditionalFormatting sqref="Q77:U77">
    <cfRule type="cellIs" dxfId="171" priority="199" operator="greaterThan">
      <formula>0</formula>
    </cfRule>
  </conditionalFormatting>
  <conditionalFormatting sqref="Y77">
    <cfRule type="cellIs" dxfId="170" priority="198" operator="greaterThan">
      <formula>0</formula>
    </cfRule>
  </conditionalFormatting>
  <conditionalFormatting sqref="F39:I39">
    <cfRule type="cellIs" dxfId="168" priority="181" operator="greaterThan">
      <formula>0</formula>
    </cfRule>
  </conditionalFormatting>
  <conditionalFormatting sqref="F40:I40">
    <cfRule type="cellIs" dxfId="166" priority="179" operator="greaterThan">
      <formula>0</formula>
    </cfRule>
  </conditionalFormatting>
  <conditionalFormatting sqref="F42:I42">
    <cfRule type="cellIs" dxfId="164" priority="177" operator="greaterThan">
      <formula>0</formula>
    </cfRule>
  </conditionalFormatting>
  <conditionalFormatting sqref="F41:I41">
    <cfRule type="cellIs" dxfId="162" priority="175" operator="greaterThan">
      <formula>0</formula>
    </cfRule>
  </conditionalFormatting>
  <conditionalFormatting sqref="F43:I43">
    <cfRule type="cellIs" dxfId="160" priority="173" operator="greaterThan">
      <formula>0</formula>
    </cfRule>
  </conditionalFormatting>
  <conditionalFormatting sqref="F44:I44">
    <cfRule type="cellIs" dxfId="158" priority="171" operator="greaterThan">
      <formula>0</formula>
    </cfRule>
  </conditionalFormatting>
  <conditionalFormatting sqref="F45:I45">
    <cfRule type="cellIs" dxfId="156" priority="169" operator="greaterThan">
      <formula>0</formula>
    </cfRule>
  </conditionalFormatting>
  <conditionalFormatting sqref="K48">
    <cfRule type="cellIs" dxfId="155" priority="168" operator="greaterThan">
      <formula>0</formula>
    </cfRule>
  </conditionalFormatting>
  <conditionalFormatting sqref="K48 F48:I48">
    <cfRule type="cellIs" dxfId="154" priority="167" operator="greaterThan">
      <formula>0</formula>
    </cfRule>
  </conditionalFormatting>
  <conditionalFormatting sqref="K49">
    <cfRule type="cellIs" dxfId="153" priority="166" operator="greaterThan">
      <formula>0</formula>
    </cfRule>
  </conditionalFormatting>
  <conditionalFormatting sqref="K49 F49:I49">
    <cfRule type="cellIs" dxfId="152" priority="165" operator="greaterThan">
      <formula>0</formula>
    </cfRule>
  </conditionalFormatting>
  <conditionalFormatting sqref="K50">
    <cfRule type="cellIs" dxfId="151" priority="164" operator="greaterThan">
      <formula>0</formula>
    </cfRule>
  </conditionalFormatting>
  <conditionalFormatting sqref="K50 F50:I50">
    <cfRule type="cellIs" dxfId="150" priority="163" operator="greaterThan">
      <formula>0</formula>
    </cfRule>
  </conditionalFormatting>
  <conditionalFormatting sqref="K51">
    <cfRule type="cellIs" dxfId="149" priority="162" operator="greaterThan">
      <formula>0</formula>
    </cfRule>
  </conditionalFormatting>
  <conditionalFormatting sqref="K51 F51:I51">
    <cfRule type="cellIs" dxfId="148" priority="161" operator="greaterThan">
      <formula>0</formula>
    </cfRule>
  </conditionalFormatting>
  <conditionalFormatting sqref="K52">
    <cfRule type="cellIs" dxfId="147" priority="160" operator="greaterThan">
      <formula>0</formula>
    </cfRule>
  </conditionalFormatting>
  <conditionalFormatting sqref="K52 F52:I52">
    <cfRule type="cellIs" dxfId="146" priority="159" operator="greaterThan">
      <formula>0</formula>
    </cfRule>
  </conditionalFormatting>
  <conditionalFormatting sqref="K53">
    <cfRule type="cellIs" dxfId="145" priority="158" operator="greaterThan">
      <formula>0</formula>
    </cfRule>
  </conditionalFormatting>
  <conditionalFormatting sqref="K53 F53:I53">
    <cfRule type="cellIs" dxfId="144" priority="157" operator="greaterThan">
      <formula>0</formula>
    </cfRule>
  </conditionalFormatting>
  <conditionalFormatting sqref="F56:I56">
    <cfRule type="cellIs" dxfId="142" priority="155" operator="greaterThan">
      <formula>0</formula>
    </cfRule>
  </conditionalFormatting>
  <conditionalFormatting sqref="F57:I57">
    <cfRule type="cellIs" dxfId="140" priority="153" operator="greaterThan">
      <formula>0</formula>
    </cfRule>
  </conditionalFormatting>
  <conditionalFormatting sqref="F58:I58">
    <cfRule type="cellIs" dxfId="138" priority="151" operator="greaterThan">
      <formula>0</formula>
    </cfRule>
  </conditionalFormatting>
  <conditionalFormatting sqref="F59:I59">
    <cfRule type="cellIs" dxfId="136" priority="149" operator="greaterThan">
      <formula>0</formula>
    </cfRule>
  </conditionalFormatting>
  <conditionalFormatting sqref="F60:I60">
    <cfRule type="cellIs" dxfId="134" priority="147" operator="greaterThan">
      <formula>0</formula>
    </cfRule>
  </conditionalFormatting>
  <conditionalFormatting sqref="F61:I61">
    <cfRule type="cellIs" dxfId="132" priority="145" operator="greaterThan">
      <formula>0</formula>
    </cfRule>
  </conditionalFormatting>
  <conditionalFormatting sqref="F62:I62">
    <cfRule type="cellIs" dxfId="130" priority="143" operator="greaterThan">
      <formula>0</formula>
    </cfRule>
  </conditionalFormatting>
  <conditionalFormatting sqref="K65">
    <cfRule type="cellIs" dxfId="129" priority="142" operator="greaterThan">
      <formula>0</formula>
    </cfRule>
  </conditionalFormatting>
  <conditionalFormatting sqref="K65 F65:I65">
    <cfRule type="cellIs" dxfId="128" priority="141" operator="greaterThan">
      <formula>0</formula>
    </cfRule>
  </conditionalFormatting>
  <conditionalFormatting sqref="K66">
    <cfRule type="cellIs" dxfId="127" priority="140" operator="greaterThan">
      <formula>0</formula>
    </cfRule>
  </conditionalFormatting>
  <conditionalFormatting sqref="K66 F66:I66">
    <cfRule type="cellIs" dxfId="126" priority="139" operator="greaterThan">
      <formula>0</formula>
    </cfRule>
  </conditionalFormatting>
  <conditionalFormatting sqref="K67">
    <cfRule type="cellIs" dxfId="125" priority="138" operator="greaterThan">
      <formula>0</formula>
    </cfRule>
  </conditionalFormatting>
  <conditionalFormatting sqref="K67 F67:I67">
    <cfRule type="cellIs" dxfId="124" priority="137" operator="greaterThan">
      <formula>0</formula>
    </cfRule>
  </conditionalFormatting>
  <conditionalFormatting sqref="F70:I70">
    <cfRule type="cellIs" dxfId="122" priority="135" operator="greaterThan">
      <formula>0</formula>
    </cfRule>
  </conditionalFormatting>
  <conditionalFormatting sqref="F71:I71">
    <cfRule type="cellIs" dxfId="120" priority="133" operator="greaterThan">
      <formula>0</formula>
    </cfRule>
  </conditionalFormatting>
  <conditionalFormatting sqref="F72:I72">
    <cfRule type="cellIs" dxfId="118" priority="131" operator="greaterThan">
      <formula>0</formula>
    </cfRule>
  </conditionalFormatting>
  <conditionalFormatting sqref="F73:I73">
    <cfRule type="cellIs" dxfId="116" priority="129" operator="greaterThan">
      <formula>0</formula>
    </cfRule>
  </conditionalFormatting>
  <conditionalFormatting sqref="F74:I74">
    <cfRule type="cellIs" dxfId="114" priority="127" operator="greaterThan">
      <formula>0</formula>
    </cfRule>
  </conditionalFormatting>
  <conditionalFormatting sqref="F75:I75">
    <cfRule type="cellIs" dxfId="112" priority="125" operator="greaterThan">
      <formula>0</formula>
    </cfRule>
  </conditionalFormatting>
  <conditionalFormatting sqref="F76:I76">
    <cfRule type="cellIs" dxfId="110" priority="123" operator="greaterThan">
      <formula>0</formula>
    </cfRule>
  </conditionalFormatting>
  <conditionalFormatting sqref="F79:I79">
    <cfRule type="cellIs" dxfId="108" priority="121" operator="greaterThan">
      <formula>0</formula>
    </cfRule>
  </conditionalFormatting>
  <conditionalFormatting sqref="F80:I80">
    <cfRule type="cellIs" dxfId="106" priority="119" operator="greaterThan">
      <formula>0</formula>
    </cfRule>
  </conditionalFormatting>
  <conditionalFormatting sqref="F81:I81">
    <cfRule type="cellIs" dxfId="104" priority="117" operator="greaterThan">
      <formula>0</formula>
    </cfRule>
  </conditionalFormatting>
  <conditionalFormatting sqref="F82:I82">
    <cfRule type="cellIs" dxfId="102" priority="115" operator="greaterThan">
      <formula>0</formula>
    </cfRule>
  </conditionalFormatting>
  <conditionalFormatting sqref="F83:I83">
    <cfRule type="cellIs" dxfId="100" priority="109" operator="greaterThan">
      <formula>0</formula>
    </cfRule>
  </conditionalFormatting>
  <conditionalFormatting sqref="F84:I84">
    <cfRule type="cellIs" dxfId="98" priority="107" operator="greaterThan">
      <formula>0</formula>
    </cfRule>
  </conditionalFormatting>
  <conditionalFormatting sqref="W18:W25">
    <cfRule type="cellIs" dxfId="97" priority="106" operator="greaterThan">
      <formula>0</formula>
    </cfRule>
  </conditionalFormatting>
  <conditionalFormatting sqref="M18:M25">
    <cfRule type="cellIs" dxfId="96" priority="104" operator="greaterThan">
      <formula>0</formula>
    </cfRule>
  </conditionalFormatting>
  <conditionalFormatting sqref="M28">
    <cfRule type="cellIs" dxfId="95" priority="103" operator="greaterThan">
      <formula>0</formula>
    </cfRule>
  </conditionalFormatting>
  <conditionalFormatting sqref="M29">
    <cfRule type="cellIs" dxfId="94" priority="102" operator="greaterThan">
      <formula>0</formula>
    </cfRule>
  </conditionalFormatting>
  <conditionalFormatting sqref="M30">
    <cfRule type="cellIs" dxfId="93" priority="101" operator="greaterThan">
      <formula>0</formula>
    </cfRule>
  </conditionalFormatting>
  <conditionalFormatting sqref="M31">
    <cfRule type="cellIs" dxfId="92" priority="100" operator="greaterThan">
      <formula>0</formula>
    </cfRule>
  </conditionalFormatting>
  <conditionalFormatting sqref="M32">
    <cfRule type="cellIs" dxfId="91" priority="99" operator="greaterThan">
      <formula>0</formula>
    </cfRule>
  </conditionalFormatting>
  <conditionalFormatting sqref="M33">
    <cfRule type="cellIs" dxfId="90" priority="98" operator="greaterThan">
      <formula>0</formula>
    </cfRule>
  </conditionalFormatting>
  <conditionalFormatting sqref="M34">
    <cfRule type="cellIs" dxfId="89" priority="97" operator="greaterThan">
      <formula>0</formula>
    </cfRule>
  </conditionalFormatting>
  <conditionalFormatting sqref="M35">
    <cfRule type="cellIs" dxfId="88" priority="96" operator="greaterThan">
      <formula>0</formula>
    </cfRule>
  </conditionalFormatting>
  <conditionalFormatting sqref="M38">
    <cfRule type="cellIs" dxfId="87" priority="95" operator="greaterThan">
      <formula>0</formula>
    </cfRule>
  </conditionalFormatting>
  <conditionalFormatting sqref="M39">
    <cfRule type="cellIs" dxfId="86" priority="94" operator="greaterThan">
      <formula>0</formula>
    </cfRule>
  </conditionalFormatting>
  <conditionalFormatting sqref="M40">
    <cfRule type="cellIs" dxfId="85" priority="93" operator="greaterThan">
      <formula>0</formula>
    </cfRule>
  </conditionalFormatting>
  <conditionalFormatting sqref="M41">
    <cfRule type="cellIs" dxfId="84" priority="92" operator="greaterThan">
      <formula>0</formula>
    </cfRule>
  </conditionalFormatting>
  <conditionalFormatting sqref="M42">
    <cfRule type="cellIs" dxfId="83" priority="91" operator="greaterThan">
      <formula>0</formula>
    </cfRule>
  </conditionalFormatting>
  <conditionalFormatting sqref="M43">
    <cfRule type="cellIs" dxfId="82" priority="90" operator="greaterThan">
      <formula>0</formula>
    </cfRule>
  </conditionalFormatting>
  <conditionalFormatting sqref="M44">
    <cfRule type="cellIs" dxfId="81" priority="89" operator="greaterThan">
      <formula>0</formula>
    </cfRule>
  </conditionalFormatting>
  <conditionalFormatting sqref="M45">
    <cfRule type="cellIs" dxfId="80" priority="88" operator="greaterThan">
      <formula>0</formula>
    </cfRule>
  </conditionalFormatting>
  <conditionalFormatting sqref="M48">
    <cfRule type="cellIs" dxfId="79" priority="87" operator="greaterThan">
      <formula>0</formula>
    </cfRule>
  </conditionalFormatting>
  <conditionalFormatting sqref="M49">
    <cfRule type="cellIs" dxfId="78" priority="86" operator="greaterThan">
      <formula>0</formula>
    </cfRule>
  </conditionalFormatting>
  <conditionalFormatting sqref="M50">
    <cfRule type="cellIs" dxfId="77" priority="85" operator="greaterThan">
      <formula>0</formula>
    </cfRule>
  </conditionalFormatting>
  <conditionalFormatting sqref="M51">
    <cfRule type="cellIs" dxfId="76" priority="84" operator="greaterThan">
      <formula>0</formula>
    </cfRule>
  </conditionalFormatting>
  <conditionalFormatting sqref="M52">
    <cfRule type="cellIs" dxfId="75" priority="83" operator="greaterThan">
      <formula>0</formula>
    </cfRule>
  </conditionalFormatting>
  <conditionalFormatting sqref="M53">
    <cfRule type="cellIs" dxfId="74" priority="82" operator="greaterThan">
      <formula>0</formula>
    </cfRule>
  </conditionalFormatting>
  <conditionalFormatting sqref="M56">
    <cfRule type="cellIs" dxfId="73" priority="81" operator="greaterThan">
      <formula>0</formula>
    </cfRule>
  </conditionalFormatting>
  <conditionalFormatting sqref="M57">
    <cfRule type="cellIs" dxfId="72" priority="80" operator="greaterThan">
      <formula>0</formula>
    </cfRule>
  </conditionalFormatting>
  <conditionalFormatting sqref="M58">
    <cfRule type="cellIs" dxfId="71" priority="79" operator="greaterThan">
      <formula>0</formula>
    </cfRule>
  </conditionalFormatting>
  <conditionalFormatting sqref="M59">
    <cfRule type="cellIs" dxfId="70" priority="78" operator="greaterThan">
      <formula>0</formula>
    </cfRule>
  </conditionalFormatting>
  <conditionalFormatting sqref="M60">
    <cfRule type="cellIs" dxfId="69" priority="77" operator="greaterThan">
      <formula>0</formula>
    </cfRule>
  </conditionalFormatting>
  <conditionalFormatting sqref="M61">
    <cfRule type="cellIs" dxfId="68" priority="76" operator="greaterThan">
      <formula>0</formula>
    </cfRule>
  </conditionalFormatting>
  <conditionalFormatting sqref="M62">
    <cfRule type="cellIs" dxfId="67" priority="75" operator="greaterThan">
      <formula>0</formula>
    </cfRule>
  </conditionalFormatting>
  <conditionalFormatting sqref="M65">
    <cfRule type="cellIs" dxfId="66" priority="74" operator="greaterThan">
      <formula>0</formula>
    </cfRule>
  </conditionalFormatting>
  <conditionalFormatting sqref="M66">
    <cfRule type="cellIs" dxfId="65" priority="73" operator="greaterThan">
      <formula>0</formula>
    </cfRule>
  </conditionalFormatting>
  <conditionalFormatting sqref="M67">
    <cfRule type="cellIs" dxfId="64" priority="72" operator="greaterThan">
      <formula>0</formula>
    </cfRule>
  </conditionalFormatting>
  <conditionalFormatting sqref="M70">
    <cfRule type="cellIs" dxfId="63" priority="71" operator="greaterThan">
      <formula>0</formula>
    </cfRule>
  </conditionalFormatting>
  <conditionalFormatting sqref="M71">
    <cfRule type="cellIs" dxfId="62" priority="70" operator="greaterThan">
      <formula>0</formula>
    </cfRule>
  </conditionalFormatting>
  <conditionalFormatting sqref="M72">
    <cfRule type="cellIs" dxfId="61" priority="69" operator="greaterThan">
      <formula>0</formula>
    </cfRule>
  </conditionalFormatting>
  <conditionalFormatting sqref="M73">
    <cfRule type="cellIs" dxfId="60" priority="68" operator="greaterThan">
      <formula>0</formula>
    </cfRule>
  </conditionalFormatting>
  <conditionalFormatting sqref="M74">
    <cfRule type="cellIs" dxfId="59" priority="67" operator="greaterThan">
      <formula>0</formula>
    </cfRule>
  </conditionalFormatting>
  <conditionalFormatting sqref="M75">
    <cfRule type="cellIs" dxfId="58" priority="66" operator="greaterThan">
      <formula>0</formula>
    </cfRule>
  </conditionalFormatting>
  <conditionalFormatting sqref="M76">
    <cfRule type="cellIs" dxfId="57" priority="65" operator="greaterThan">
      <formula>0</formula>
    </cfRule>
  </conditionalFormatting>
  <conditionalFormatting sqref="M79">
    <cfRule type="cellIs" dxfId="56" priority="64" operator="greaterThan">
      <formula>0</formula>
    </cfRule>
  </conditionalFormatting>
  <conditionalFormatting sqref="M80">
    <cfRule type="cellIs" dxfId="55" priority="63" operator="greaterThan">
      <formula>0</formula>
    </cfRule>
  </conditionalFormatting>
  <conditionalFormatting sqref="M81">
    <cfRule type="cellIs" dxfId="54" priority="62" operator="greaterThan">
      <formula>0</formula>
    </cfRule>
  </conditionalFormatting>
  <conditionalFormatting sqref="M82">
    <cfRule type="cellIs" dxfId="53" priority="61" operator="greaterThan">
      <formula>0</formula>
    </cfRule>
  </conditionalFormatting>
  <conditionalFormatting sqref="M83">
    <cfRule type="cellIs" dxfId="52" priority="58" operator="greaterThan">
      <formula>0</formula>
    </cfRule>
  </conditionalFormatting>
  <conditionalFormatting sqref="M84">
    <cfRule type="cellIs" dxfId="51" priority="57" operator="greaterThan">
      <formula>0</formula>
    </cfRule>
  </conditionalFormatting>
  <conditionalFormatting sqref="Y18">
    <cfRule type="cellIs" dxfId="50" priority="56" operator="greaterThan">
      <formula>0</formula>
    </cfRule>
  </conditionalFormatting>
  <conditionalFormatting sqref="Y19">
    <cfRule type="cellIs" dxfId="49" priority="55" operator="greaterThan">
      <formula>0</formula>
    </cfRule>
  </conditionalFormatting>
  <conditionalFormatting sqref="Y20">
    <cfRule type="cellIs" dxfId="48" priority="54" operator="greaterThan">
      <formula>0</formula>
    </cfRule>
  </conditionalFormatting>
  <conditionalFormatting sqref="Y21">
    <cfRule type="cellIs" dxfId="47" priority="53" operator="greaterThan">
      <formula>0</formula>
    </cfRule>
  </conditionalFormatting>
  <conditionalFormatting sqref="Y22">
    <cfRule type="cellIs" dxfId="46" priority="52" operator="greaterThan">
      <formula>0</formula>
    </cfRule>
  </conditionalFormatting>
  <conditionalFormatting sqref="Y23">
    <cfRule type="cellIs" dxfId="45" priority="51" operator="greaterThan">
      <formula>0</formula>
    </cfRule>
  </conditionalFormatting>
  <conditionalFormatting sqref="Y24">
    <cfRule type="cellIs" dxfId="44" priority="50" operator="greaterThan">
      <formula>0</formula>
    </cfRule>
  </conditionalFormatting>
  <conditionalFormatting sqref="Y25">
    <cfRule type="cellIs" dxfId="43" priority="49" operator="greaterThan">
      <formula>0</formula>
    </cfRule>
  </conditionalFormatting>
  <conditionalFormatting sqref="Y28">
    <cfRule type="cellIs" dxfId="42" priority="48" operator="greaterThan">
      <formula>0</formula>
    </cfRule>
  </conditionalFormatting>
  <conditionalFormatting sqref="Y29">
    <cfRule type="cellIs" dxfId="41" priority="47" operator="greaterThan">
      <formula>0</formula>
    </cfRule>
  </conditionalFormatting>
  <conditionalFormatting sqref="Y30">
    <cfRule type="cellIs" dxfId="40" priority="45" operator="greaterThan">
      <formula>0</formula>
    </cfRule>
  </conditionalFormatting>
  <conditionalFormatting sqref="Y31">
    <cfRule type="cellIs" dxfId="39" priority="44" operator="greaterThan">
      <formula>0</formula>
    </cfRule>
  </conditionalFormatting>
  <conditionalFormatting sqref="Y32">
    <cfRule type="cellIs" dxfId="38" priority="43" operator="greaterThan">
      <formula>0</formula>
    </cfRule>
  </conditionalFormatting>
  <conditionalFormatting sqref="Y33">
    <cfRule type="cellIs" dxfId="37" priority="42" operator="greaterThan">
      <formula>0</formula>
    </cfRule>
  </conditionalFormatting>
  <conditionalFormatting sqref="Y34">
    <cfRule type="cellIs" dxfId="36" priority="41" operator="greaterThan">
      <formula>0</formula>
    </cfRule>
  </conditionalFormatting>
  <conditionalFormatting sqref="Y35">
    <cfRule type="cellIs" dxfId="35" priority="40" operator="greaterThan">
      <formula>0</formula>
    </cfRule>
  </conditionalFormatting>
  <conditionalFormatting sqref="Y38">
    <cfRule type="cellIs" dxfId="34" priority="39" operator="greaterThan">
      <formula>0</formula>
    </cfRule>
  </conditionalFormatting>
  <conditionalFormatting sqref="Y39">
    <cfRule type="cellIs" dxfId="33" priority="38" operator="greaterThan">
      <formula>0</formula>
    </cfRule>
  </conditionalFormatting>
  <conditionalFormatting sqref="Y40">
    <cfRule type="cellIs" dxfId="32" priority="37" operator="greaterThan">
      <formula>0</formula>
    </cfRule>
  </conditionalFormatting>
  <conditionalFormatting sqref="Y41">
    <cfRule type="cellIs" dxfId="31" priority="36" operator="greaterThan">
      <formula>0</formula>
    </cfRule>
  </conditionalFormatting>
  <conditionalFormatting sqref="Y42">
    <cfRule type="cellIs" dxfId="30" priority="35" operator="greaterThan">
      <formula>0</formula>
    </cfRule>
  </conditionalFormatting>
  <conditionalFormatting sqref="Y43">
    <cfRule type="cellIs" dxfId="29" priority="34" operator="greaterThan">
      <formula>0</formula>
    </cfRule>
  </conditionalFormatting>
  <conditionalFormatting sqref="Y44">
    <cfRule type="cellIs" dxfId="28" priority="33" operator="greaterThan">
      <formula>0</formula>
    </cfRule>
  </conditionalFormatting>
  <conditionalFormatting sqref="Y45">
    <cfRule type="cellIs" dxfId="27" priority="32" operator="greaterThan">
      <formula>0</formula>
    </cfRule>
  </conditionalFormatting>
  <conditionalFormatting sqref="Y48">
    <cfRule type="cellIs" dxfId="26" priority="31" operator="greaterThan">
      <formula>0</formula>
    </cfRule>
  </conditionalFormatting>
  <conditionalFormatting sqref="Y49">
    <cfRule type="cellIs" dxfId="25" priority="30" operator="greaterThan">
      <formula>0</formula>
    </cfRule>
  </conditionalFormatting>
  <conditionalFormatting sqref="Y50">
    <cfRule type="cellIs" dxfId="24" priority="29" operator="greaterThan">
      <formula>0</formula>
    </cfRule>
  </conditionalFormatting>
  <conditionalFormatting sqref="Y51">
    <cfRule type="cellIs" dxfId="23" priority="28" operator="greaterThan">
      <formula>0</formula>
    </cfRule>
  </conditionalFormatting>
  <conditionalFormatting sqref="Y52">
    <cfRule type="cellIs" dxfId="22" priority="27" operator="greaterThan">
      <formula>0</formula>
    </cfRule>
  </conditionalFormatting>
  <conditionalFormatting sqref="Y53">
    <cfRule type="cellIs" dxfId="21" priority="26" operator="greaterThan">
      <formula>0</formula>
    </cfRule>
  </conditionalFormatting>
  <conditionalFormatting sqref="Y56">
    <cfRule type="cellIs" dxfId="20" priority="25" operator="greaterThan">
      <formula>0</formula>
    </cfRule>
  </conditionalFormatting>
  <conditionalFormatting sqref="Y57">
    <cfRule type="cellIs" dxfId="19" priority="24" operator="greaterThan">
      <formula>0</formula>
    </cfRule>
  </conditionalFormatting>
  <conditionalFormatting sqref="Y58">
    <cfRule type="cellIs" dxfId="18" priority="23" operator="greaterThan">
      <formula>0</formula>
    </cfRule>
  </conditionalFormatting>
  <conditionalFormatting sqref="Y59">
    <cfRule type="cellIs" dxfId="17" priority="22" operator="greaterThan">
      <formula>0</formula>
    </cfRule>
  </conditionalFormatting>
  <conditionalFormatting sqref="Y60">
    <cfRule type="cellIs" dxfId="16" priority="21" operator="greaterThan">
      <formula>0</formula>
    </cfRule>
  </conditionalFormatting>
  <conditionalFormatting sqref="Y61">
    <cfRule type="cellIs" dxfId="15" priority="20" operator="greaterThan">
      <formula>0</formula>
    </cfRule>
  </conditionalFormatting>
  <conditionalFormatting sqref="Y62">
    <cfRule type="cellIs" dxfId="14" priority="19" operator="greaterThan">
      <formula>0</formula>
    </cfRule>
  </conditionalFormatting>
  <conditionalFormatting sqref="Y65">
    <cfRule type="cellIs" dxfId="13" priority="18" operator="greaterThan">
      <formula>0</formula>
    </cfRule>
  </conditionalFormatting>
  <conditionalFormatting sqref="Y66">
    <cfRule type="cellIs" dxfId="12" priority="17" operator="greaterThan">
      <formula>0</formula>
    </cfRule>
  </conditionalFormatting>
  <conditionalFormatting sqref="Y67">
    <cfRule type="cellIs" dxfId="11" priority="16" operator="greaterThan">
      <formula>0</formula>
    </cfRule>
  </conditionalFormatting>
  <conditionalFormatting sqref="Y76">
    <cfRule type="cellIs" dxfId="10" priority="11" operator="greaterThan">
      <formula>0</formula>
    </cfRule>
  </conditionalFormatting>
  <conditionalFormatting sqref="Y75">
    <cfRule type="cellIs" dxfId="9" priority="10" operator="greaterThan">
      <formula>0</formula>
    </cfRule>
  </conditionalFormatting>
  <conditionalFormatting sqref="Y74">
    <cfRule type="cellIs" dxfId="8" priority="9" operator="greaterThan">
      <formula>0</formula>
    </cfRule>
  </conditionalFormatting>
  <conditionalFormatting sqref="Y73">
    <cfRule type="cellIs" dxfId="7" priority="8" operator="greaterThan">
      <formula>0</formula>
    </cfRule>
  </conditionalFormatting>
  <conditionalFormatting sqref="Y72">
    <cfRule type="cellIs" dxfId="6" priority="7" operator="greaterThan">
      <formula>0</formula>
    </cfRule>
  </conditionalFormatting>
  <conditionalFormatting sqref="Y71">
    <cfRule type="cellIs" dxfId="5" priority="6" operator="greaterThan">
      <formula>0</formula>
    </cfRule>
  </conditionalFormatting>
  <conditionalFormatting sqref="Y70">
    <cfRule type="cellIs" dxfId="4" priority="5" operator="greaterThan">
      <formula>0</formula>
    </cfRule>
  </conditionalFormatting>
  <conditionalFormatting sqref="K38:K45">
    <cfRule type="cellIs" dxfId="3" priority="4" operator="greaterThan">
      <formula>0</formula>
    </cfRule>
  </conditionalFormatting>
  <conditionalFormatting sqref="K56:K62">
    <cfRule type="cellIs" dxfId="2" priority="3" operator="greaterThan">
      <formula>0</formula>
    </cfRule>
  </conditionalFormatting>
  <conditionalFormatting sqref="K70:K76">
    <cfRule type="cellIs" dxfId="1" priority="2" operator="greaterThan">
      <formula>0</formula>
    </cfRule>
  </conditionalFormatting>
  <conditionalFormatting sqref="K79:K84">
    <cfRule type="cellIs" dxfId="0" priority="1" operator="greaterThan">
      <formula>0</formula>
    </cfRule>
  </conditionalFormatting>
  <dataValidations count="2">
    <dataValidation type="list" allowBlank="1" showInputMessage="1" showErrorMessage="1" sqref="D6">
      <formula1>"Erstantrag,Fortsetzungsantrag,Sachbericht"</formula1>
    </dataValidation>
    <dataValidation type="date" operator="greaterThan" allowBlank="1" showInputMessage="1" showErrorMessage="1" sqref="D10 D12 D8">
      <formula1>44927</formula1>
    </dataValidation>
  </dataValidations>
  <pageMargins left="0.70866141732283472" right="0.70866141732283472" top="0.78740157480314965" bottom="0.78740157480314965" header="0.31496062992125984" footer="0.31496062992125984"/>
  <pageSetup paperSize="8" scale="90" fitToHeight="0" orientation="landscape" r:id="rId1"/>
  <rowBreaks count="2" manualBreakCount="2">
    <brk id="46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Zielfestlegung Erstantrag</vt:lpstr>
      <vt:lpstr>'Zielfestlegung Erstantrag'!Druckbereich</vt:lpstr>
      <vt:lpstr>'Zielfestlegung Erstantrag'!Drucktitel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Lennertz, Thomas (MHKBG)</dc:creator>
  <cp:lastModifiedBy>Wucherpfennig, Michael (MHKBD)</cp:lastModifiedBy>
  <cp:lastPrinted>2023-07-26T07:06:15Z</cp:lastPrinted>
  <dcterms:created xsi:type="dcterms:W3CDTF">2022-11-21T09:28:12Z</dcterms:created>
  <dcterms:modified xsi:type="dcterms:W3CDTF">2023-07-28T12:12:48Z</dcterms:modified>
</cp:coreProperties>
</file>