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6Abt\Haushalt\Richtlinien Abt. 6\KIM\2027\Anlagen\"/>
    </mc:Choice>
  </mc:AlternateContent>
  <xr:revisionPtr revIDLastSave="0" documentId="13_ncr:1_{9E95178C-6FA1-49DC-9EC8-821A4263303E}" xr6:coauthVersionLast="47" xr6:coauthVersionMax="47" xr10:uidLastSave="{00000000-0000-0000-0000-000000000000}"/>
  <bookViews>
    <workbookView xWindow="-120" yWindow="-120" windowWidth="29040" windowHeight="17520" xr2:uid="{F0951FD1-38B3-4DDC-8680-922753B6A0E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4" i="1" l="1"/>
  <c r="K85" i="1"/>
  <c r="K86" i="1"/>
  <c r="K87" i="1"/>
  <c r="K88" i="1"/>
  <c r="K83" i="1"/>
  <c r="K77" i="1"/>
  <c r="K78" i="1"/>
  <c r="K79" i="1"/>
  <c r="K80" i="1"/>
  <c r="K81" i="1"/>
  <c r="K76" i="1"/>
  <c r="K70" i="1"/>
  <c r="K71" i="1"/>
  <c r="K72" i="1"/>
  <c r="K73" i="1"/>
  <c r="K74" i="1"/>
  <c r="K69" i="1"/>
  <c r="K63" i="1"/>
  <c r="K64" i="1"/>
  <c r="K65" i="1"/>
  <c r="K66" i="1"/>
  <c r="K67" i="1"/>
  <c r="K62" i="1"/>
  <c r="K56" i="1"/>
  <c r="K57" i="1"/>
  <c r="K58" i="1"/>
  <c r="K59" i="1"/>
  <c r="K60" i="1"/>
  <c r="K55" i="1"/>
  <c r="L89" i="1"/>
  <c r="L82" i="1"/>
  <c r="L75" i="1"/>
  <c r="L68" i="1"/>
  <c r="L61" i="1"/>
  <c r="L54" i="1"/>
  <c r="L47" i="1"/>
  <c r="L40" i="1"/>
  <c r="L33" i="1"/>
  <c r="L26" i="1"/>
  <c r="L19" i="1"/>
  <c r="L12" i="1"/>
  <c r="J89" i="1"/>
  <c r="J82" i="1"/>
  <c r="J75" i="1"/>
  <c r="J68" i="1"/>
  <c r="K34" i="1"/>
  <c r="K7" i="1"/>
  <c r="K8" i="1"/>
  <c r="K9" i="1"/>
  <c r="K10" i="1"/>
  <c r="K14" i="1"/>
  <c r="K15" i="1"/>
  <c r="K16" i="1"/>
  <c r="K17" i="1"/>
  <c r="K21" i="1"/>
  <c r="K22" i="1"/>
  <c r="K23" i="1"/>
  <c r="K24" i="1"/>
  <c r="K28" i="1"/>
  <c r="K29" i="1"/>
  <c r="K30" i="1"/>
  <c r="K31" i="1"/>
  <c r="K32" i="1"/>
  <c r="K35" i="1"/>
  <c r="K36" i="1"/>
  <c r="K37" i="1"/>
  <c r="K38" i="1"/>
  <c r="K39" i="1"/>
  <c r="J40" i="1"/>
  <c r="K42" i="1"/>
  <c r="K43" i="1"/>
  <c r="K44" i="1"/>
  <c r="K45" i="1"/>
  <c r="K49" i="1"/>
  <c r="K50" i="1"/>
  <c r="K51" i="1"/>
  <c r="K52" i="1"/>
  <c r="K11" i="1"/>
  <c r="J12" i="1"/>
  <c r="K18" i="1"/>
  <c r="J19" i="1"/>
  <c r="L90" i="1" l="1"/>
  <c r="K89" i="1"/>
  <c r="K82" i="1"/>
  <c r="K75" i="1"/>
  <c r="K68" i="1"/>
  <c r="K40" i="1"/>
  <c r="J61" i="1"/>
  <c r="J54" i="1"/>
  <c r="J47" i="1"/>
  <c r="K53" i="1"/>
  <c r="K48" i="1"/>
  <c r="K46" i="1"/>
  <c r="K41" i="1"/>
  <c r="J33" i="1"/>
  <c r="K27" i="1"/>
  <c r="J26" i="1"/>
  <c r="K25" i="1"/>
  <c r="K20" i="1"/>
  <c r="K13" i="1"/>
  <c r="K19" i="1" s="1"/>
  <c r="K6" i="1"/>
  <c r="K12" i="1" s="1"/>
  <c r="K61" i="1" l="1"/>
  <c r="J90" i="1"/>
  <c r="K47" i="1"/>
  <c r="K54" i="1"/>
  <c r="K33" i="1"/>
  <c r="K26" i="1"/>
  <c r="K90" i="1" l="1"/>
</calcChain>
</file>

<file path=xl/sharedStrings.xml><?xml version="1.0" encoding="utf-8"?>
<sst xmlns="http://schemas.openxmlformats.org/spreadsheetml/2006/main" count="31" uniqueCount="31">
  <si>
    <t>Vor- und Zuname</t>
  </si>
  <si>
    <t xml:space="preserve">Bildungsabschluss/ Qualifikation/
beschäftigt als </t>
  </si>
  <si>
    <t>Datumsgenaue Beschäftigungszeit innerhalb des Durchführungszeit-raums von … bis ... einschließlich (für das Jahr 202X)</t>
  </si>
  <si>
    <t>Anzahl der Beschäftigungstage im maßgeblichen Zeitraum (30 Tage je Monat, max. 360/Jahr)</t>
  </si>
  <si>
    <t>Max. Festbetrag
pro Jahr
und Stelle
gem. 
Richtlinie
in €</t>
  </si>
  <si>
    <t>VA -
Stelle**</t>
  </si>
  <si>
    <t>insgesamt:</t>
  </si>
  <si>
    <r>
      <t>**</t>
    </r>
    <r>
      <rPr>
        <sz val="11"/>
        <color rgb="FFFF0000"/>
        <rFont val="Arial"/>
        <family val="2"/>
      </rPr>
      <t xml:space="preserve">Der maximale Stellenanteil bei der VA-Stelle liegt bei 0,5. Dies bedeutet 100 % und dies entspricht 22.500,00 €. </t>
    </r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</si>
  <si>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Abhängig vom jeweiligen Vollzeitäquivalent, genaue Angaben kann Ihnen der/die zuständige Personalsachbearbeiter/in geben</t>
    </r>
  </si>
  <si>
    <t>voraussichtliche Personalaus-gaben ohne Gemeinkosten entsprechend des angegebe-nen Stellenan-teils und Beschäftigungszeitraums²</t>
  </si>
  <si>
    <t xml:space="preserve">beantragte Zuweisung 
(Festbetrag x Stellenanteil x Beschäftigungs
tage : 360;
jedoch max.
voraussichtlicher
Ausgaben 
gem. Spalte 9)
</t>
  </si>
  <si>
    <t>Besoldungs-/Entgeltgruppe und Stufe</t>
  </si>
  <si>
    <r>
      <t>beantragte
Stelle (n)</t>
    </r>
    <r>
      <rPr>
        <b/>
        <strike/>
        <sz val="10"/>
        <color theme="1"/>
        <rFont val="Arial"/>
        <family val="2"/>
      </rPr>
      <t xml:space="preserve">
 </t>
    </r>
  </si>
  <si>
    <t>1. Koordinationsstelle</t>
  </si>
  <si>
    <t>2. Koordinationsstelle</t>
  </si>
  <si>
    <t>3. Koordinationsstelle</t>
  </si>
  <si>
    <t>4. Koordinationsstelle (0,5)</t>
  </si>
  <si>
    <t>1. CM-
Stelle</t>
  </si>
  <si>
    <t>2. CM-
Stelle</t>
  </si>
  <si>
    <t>3. CM-Stelle</t>
  </si>
  <si>
    <r>
      <t>beantragter Stellenanteil</t>
    </r>
    <r>
      <rPr>
        <b/>
        <vertAlign val="superscript"/>
        <sz val="10"/>
        <color theme="1"/>
        <rFont val="Arial"/>
        <family val="2"/>
      </rPr>
      <t>1</t>
    </r>
  </si>
  <si>
    <t>4. CM-Stelle</t>
  </si>
  <si>
    <t>5. CM-Stelle</t>
  </si>
  <si>
    <t>6. CM-Stelle</t>
  </si>
  <si>
    <t>X. CM-Stelle</t>
  </si>
  <si>
    <t>Bei Bedarf bitte die Tabelle hinsichtlich der Case Management-Stellen erweitern und die Summenrechnung anpassen!</t>
  </si>
  <si>
    <t>beantragte Zuweisung zu den Sachausgaben (lt. Stellenanteil 
und 
Beschäftigungs
tage (KO: 5.700 
€ pro VZÄ pro 
Jahr; VA: 2.850 
€ pro ½ VZÄ 
pro Jahr)</t>
  </si>
  <si>
    <t>Personal- und Sachausgaben</t>
  </si>
  <si>
    <t>Beamte = Bruttogehalt + Beihilfe + Vermögenswirksame Leistungen + evtl. weitere (zu erläuternde) gesetzliche Verpflichtungen des Dienstherrn, Versorgungszuschläge sind nur förderfähig, wenn kassenwirksame Auszahlungen vorliegen</t>
  </si>
  <si>
    <t>Angestellte/ Beschäftigte = Bruttogehalt + Sozialversicherungsbeiträge des Arbeitgebers + Zusatzversorgung Rente (VBL) + Vermögenswirksame Leistungen + evtl. weitere (zu erläuternde) gesetzliche oder tarifvertragliche Verpflichtungen des Arbeitgebers</t>
  </si>
  <si>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Personalausgaben bezogen auf den angegebenen Beschäftigungszeitraum und Stellenanteil: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</si>
</sst>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trike/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vertAlign val="super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0">
    <xf numFmtId="0" fontId="0" fillId="0" borderId="0" xfId="0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left" vertical="top" wrapText="1"/>
    </xf>
    <xf numFmtId="0" fontId="7" fillId="3" borderId="9" xfId="0" applyFont="1" applyFill="1" applyBorder="1" applyAlignment="1" applyProtection="1">
      <alignment horizontal="left" vertical="top" wrapText="1"/>
      <protection locked="0"/>
    </xf>
    <xf numFmtId="0" fontId="7" fillId="3" borderId="9" xfId="0" applyFont="1" applyFill="1" applyBorder="1" applyAlignment="1" applyProtection="1">
      <alignment horizontal="center" wrapText="1"/>
      <protection locked="0"/>
    </xf>
    <xf numFmtId="44" fontId="7" fillId="3" borderId="9" xfId="1" applyNumberFormat="1" applyFont="1" applyFill="1" applyBorder="1" applyAlignment="1" applyProtection="1">
      <alignment horizontal="center" wrapText="1"/>
      <protection locked="0"/>
    </xf>
    <xf numFmtId="0" fontId="7" fillId="3" borderId="11" xfId="0" applyFont="1" applyFill="1" applyBorder="1" applyAlignment="1" applyProtection="1">
      <alignment horizontal="left" vertical="top" wrapText="1"/>
      <protection locked="0"/>
    </xf>
    <xf numFmtId="0" fontId="7" fillId="3" borderId="11" xfId="0" applyFont="1" applyFill="1" applyBorder="1" applyAlignment="1" applyProtection="1">
      <alignment horizontal="center" wrapText="1"/>
      <protection locked="0"/>
    </xf>
    <xf numFmtId="44" fontId="7" fillId="3" borderId="11" xfId="1" applyNumberFormat="1" applyFont="1" applyFill="1" applyBorder="1" applyAlignment="1" applyProtection="1">
      <alignment horizontal="center" wrapText="1"/>
      <protection locked="0"/>
    </xf>
    <xf numFmtId="44" fontId="7" fillId="3" borderId="11" xfId="1" applyNumberFormat="1" applyFont="1" applyFill="1" applyBorder="1" applyAlignment="1" applyProtection="1">
      <alignment horizontal="right" wrapText="1"/>
      <protection locked="0"/>
    </xf>
    <xf numFmtId="44" fontId="7" fillId="3" borderId="13" xfId="1" applyNumberFormat="1" applyFont="1" applyFill="1" applyBorder="1" applyAlignment="1" applyProtection="1">
      <alignment horizontal="right" wrapText="1"/>
      <protection locked="0"/>
    </xf>
    <xf numFmtId="0" fontId="8" fillId="3" borderId="13" xfId="0" applyFont="1" applyFill="1" applyBorder="1" applyAlignment="1" applyProtection="1">
      <alignment horizontal="left" vertical="top" wrapText="1"/>
      <protection locked="0"/>
    </xf>
    <xf numFmtId="0" fontId="7" fillId="3" borderId="13" xfId="0" applyFont="1" applyFill="1" applyBorder="1" applyAlignment="1" applyProtection="1">
      <alignment horizontal="center" wrapText="1"/>
      <protection locked="0"/>
    </xf>
    <xf numFmtId="44" fontId="3" fillId="2" borderId="16" xfId="0" applyNumberFormat="1" applyFont="1" applyFill="1" applyBorder="1" applyAlignment="1">
      <alignment horizontal="center" wrapText="1"/>
    </xf>
    <xf numFmtId="0" fontId="8" fillId="3" borderId="19" xfId="0" applyFont="1" applyFill="1" applyBorder="1" applyAlignment="1" applyProtection="1">
      <alignment horizontal="left" vertical="top" wrapText="1"/>
      <protection locked="0"/>
    </xf>
    <xf numFmtId="0" fontId="7" fillId="3" borderId="19" xfId="0" applyFont="1" applyFill="1" applyBorder="1" applyAlignment="1" applyProtection="1">
      <alignment horizontal="center" wrapText="1"/>
      <protection locked="0"/>
    </xf>
    <xf numFmtId="44" fontId="3" fillId="3" borderId="11" xfId="1" applyNumberFormat="1" applyFont="1" applyFill="1" applyBorder="1" applyAlignment="1" applyProtection="1">
      <alignment horizontal="right" wrapText="1"/>
      <protection locked="0"/>
    </xf>
    <xf numFmtId="44" fontId="7" fillId="3" borderId="17" xfId="1" applyNumberFormat="1" applyFont="1" applyFill="1" applyBorder="1" applyAlignment="1" applyProtection="1">
      <alignment horizontal="right" wrapText="1"/>
      <protection locked="0"/>
    </xf>
    <xf numFmtId="44" fontId="7" fillId="2" borderId="21" xfId="1" applyNumberFormat="1" applyFont="1" applyFill="1" applyBorder="1" applyAlignment="1" applyProtection="1">
      <alignment horizontal="right" wrapText="1"/>
    </xf>
    <xf numFmtId="44" fontId="7" fillId="2" borderId="22" xfId="1" applyNumberFormat="1" applyFont="1" applyFill="1" applyBorder="1" applyAlignment="1" applyProtection="1">
      <alignment horizontal="right" wrapText="1"/>
    </xf>
    <xf numFmtId="44" fontId="7" fillId="2" borderId="15" xfId="1" applyNumberFormat="1" applyFont="1" applyFill="1" applyBorder="1" applyAlignment="1" applyProtection="1">
      <alignment horizontal="right" wrapText="1"/>
    </xf>
    <xf numFmtId="44" fontId="3" fillId="2" borderId="24" xfId="0" applyNumberFormat="1" applyFont="1" applyFill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3" fillId="0" borderId="25" xfId="0" applyFont="1" applyBorder="1" applyAlignment="1">
      <alignment horizontal="left" wrapText="1"/>
    </xf>
    <xf numFmtId="0" fontId="7" fillId="0" borderId="23" xfId="0" applyFont="1" applyBorder="1" applyAlignment="1">
      <alignment horizontal="center" wrapText="1"/>
    </xf>
    <xf numFmtId="0" fontId="9" fillId="0" borderId="0" xfId="0" applyFont="1"/>
    <xf numFmtId="0" fontId="3" fillId="2" borderId="5" xfId="0" applyFont="1" applyFill="1" applyBorder="1" applyAlignment="1">
      <alignment horizontal="center" wrapText="1"/>
    </xf>
    <xf numFmtId="0" fontId="7" fillId="3" borderId="9" xfId="0" applyFont="1" applyFill="1" applyBorder="1" applyAlignment="1" applyProtection="1">
      <alignment wrapText="1"/>
      <protection locked="0"/>
    </xf>
    <xf numFmtId="0" fontId="7" fillId="3" borderId="11" xfId="0" applyFont="1" applyFill="1" applyBorder="1" applyAlignment="1" applyProtection="1">
      <alignment wrapText="1"/>
      <protection locked="0"/>
    </xf>
    <xf numFmtId="0" fontId="7" fillId="3" borderId="13" xfId="0" applyFont="1" applyFill="1" applyBorder="1" applyAlignment="1" applyProtection="1">
      <alignment wrapText="1"/>
      <protection locked="0"/>
    </xf>
    <xf numFmtId="0" fontId="7" fillId="3" borderId="19" xfId="0" applyFont="1" applyFill="1" applyBorder="1" applyAlignment="1" applyProtection="1">
      <alignment wrapText="1"/>
      <protection locked="0"/>
    </xf>
    <xf numFmtId="0" fontId="7" fillId="3" borderId="26" xfId="0" applyFont="1" applyFill="1" applyBorder="1" applyAlignment="1">
      <alignment wrapText="1"/>
    </xf>
    <xf numFmtId="0" fontId="7" fillId="3" borderId="11" xfId="0" applyFont="1" applyFill="1" applyBorder="1" applyAlignment="1" applyProtection="1">
      <alignment horizontal="left" vertical="top" wrapText="1"/>
      <protection locked="0"/>
    </xf>
    <xf numFmtId="0" fontId="7" fillId="3" borderId="11" xfId="0" applyFont="1" applyFill="1" applyBorder="1" applyAlignment="1" applyProtection="1">
      <alignment wrapText="1"/>
      <protection locked="0"/>
    </xf>
    <xf numFmtId="0" fontId="7" fillId="3" borderId="19" xfId="0" applyFont="1" applyFill="1" applyBorder="1" applyAlignment="1" applyProtection="1">
      <alignment wrapText="1"/>
      <protection locked="0"/>
    </xf>
    <xf numFmtId="0" fontId="7" fillId="3" borderId="9" xfId="0" applyFont="1" applyFill="1" applyBorder="1" applyAlignment="1" applyProtection="1">
      <alignment horizontal="left" vertical="top" wrapText="1"/>
      <protection locked="0"/>
    </xf>
    <xf numFmtId="0" fontId="7" fillId="3" borderId="9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 wrapText="1"/>
    </xf>
    <xf numFmtId="0" fontId="7" fillId="3" borderId="22" xfId="0" applyFont="1" applyFill="1" applyBorder="1" applyAlignment="1" applyProtection="1">
      <alignment horizontal="left" vertical="top" wrapText="1"/>
      <protection locked="0"/>
    </xf>
    <xf numFmtId="0" fontId="7" fillId="3" borderId="29" xfId="0" applyFont="1" applyFill="1" applyBorder="1" applyAlignment="1" applyProtection="1">
      <alignment horizontal="left" vertical="top" wrapText="1"/>
      <protection locked="0"/>
    </xf>
    <xf numFmtId="0" fontId="7" fillId="3" borderId="22" xfId="0" applyFont="1" applyFill="1" applyBorder="1" applyAlignment="1" applyProtection="1">
      <alignment horizontal="left" vertical="top" wrapText="1"/>
      <protection locked="0"/>
    </xf>
    <xf numFmtId="0" fontId="7" fillId="3" borderId="29" xfId="0" applyFont="1" applyFill="1" applyBorder="1" applyAlignment="1" applyProtection="1">
      <alignment horizontal="left" vertical="top" wrapText="1"/>
      <protection locked="0"/>
    </xf>
    <xf numFmtId="0" fontId="7" fillId="3" borderId="27" xfId="0" applyFont="1" applyFill="1" applyBorder="1" applyAlignment="1" applyProtection="1">
      <alignment horizontal="left" vertical="top" wrapText="1"/>
      <protection locked="0"/>
    </xf>
    <xf numFmtId="0" fontId="7" fillId="3" borderId="28" xfId="0" applyFont="1" applyFill="1" applyBorder="1" applyAlignment="1" applyProtection="1">
      <alignment horizontal="left" vertical="top" wrapText="1"/>
      <protection locked="0"/>
    </xf>
    <xf numFmtId="44" fontId="7" fillId="3" borderId="31" xfId="1" applyNumberFormat="1" applyFont="1" applyFill="1" applyBorder="1" applyAlignment="1" applyProtection="1">
      <alignment horizontal="right" wrapText="1"/>
      <protection locked="0"/>
    </xf>
    <xf numFmtId="44" fontId="7" fillId="3" borderId="22" xfId="1" applyNumberFormat="1" applyFont="1" applyFill="1" applyBorder="1" applyAlignment="1" applyProtection="1">
      <alignment horizontal="right" wrapText="1"/>
      <protection locked="0"/>
    </xf>
    <xf numFmtId="44" fontId="3" fillId="3" borderId="22" xfId="1" applyNumberFormat="1" applyFont="1" applyFill="1" applyBorder="1" applyAlignment="1" applyProtection="1">
      <alignment horizontal="right" wrapText="1"/>
      <protection locked="0"/>
    </xf>
    <xf numFmtId="44" fontId="7" fillId="3" borderId="15" xfId="1" applyNumberFormat="1" applyFont="1" applyFill="1" applyBorder="1" applyAlignment="1" applyProtection="1">
      <alignment horizontal="right" wrapText="1"/>
      <protection locked="0"/>
    </xf>
    <xf numFmtId="44" fontId="7" fillId="2" borderId="31" xfId="1" applyNumberFormat="1" applyFont="1" applyFill="1" applyBorder="1" applyAlignment="1" applyProtection="1">
      <alignment horizontal="right" wrapText="1"/>
    </xf>
    <xf numFmtId="44" fontId="0" fillId="0" borderId="11" xfId="2" applyFont="1" applyBorder="1"/>
    <xf numFmtId="44" fontId="3" fillId="2" borderId="32" xfId="0" applyNumberFormat="1" applyFont="1" applyFill="1" applyBorder="1" applyAlignment="1">
      <alignment horizontal="center" wrapText="1"/>
    </xf>
    <xf numFmtId="44" fontId="7" fillId="2" borderId="24" xfId="0" applyNumberFormat="1" applyFont="1" applyFill="1" applyBorder="1" applyAlignment="1">
      <alignment horizontal="center" wrapText="1"/>
    </xf>
    <xf numFmtId="44" fontId="7" fillId="2" borderId="32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vertical="top" wrapText="1"/>
    </xf>
    <xf numFmtId="44" fontId="7" fillId="2" borderId="9" xfId="0" applyNumberFormat="1" applyFont="1" applyFill="1" applyBorder="1" applyAlignment="1">
      <alignment horizontal="center" vertical="center"/>
    </xf>
    <xf numFmtId="44" fontId="7" fillId="2" borderId="11" xfId="0" applyNumberFormat="1" applyFont="1" applyFill="1" applyBorder="1" applyAlignment="1">
      <alignment horizontal="center" vertical="center"/>
    </xf>
    <xf numFmtId="44" fontId="7" fillId="2" borderId="13" xfId="0" applyNumberFormat="1" applyFont="1" applyFill="1" applyBorder="1" applyAlignment="1">
      <alignment horizontal="center" vertical="center"/>
    </xf>
    <xf numFmtId="0" fontId="7" fillId="3" borderId="13" xfId="0" applyFont="1" applyFill="1" applyBorder="1" applyAlignment="1" applyProtection="1">
      <alignment horizontal="left" vertical="top" wrapText="1"/>
      <protection locked="0"/>
    </xf>
    <xf numFmtId="0" fontId="7" fillId="3" borderId="13" xfId="0" applyFont="1" applyFill="1" applyBorder="1" applyAlignment="1" applyProtection="1">
      <alignment wrapText="1"/>
      <protection locked="0"/>
    </xf>
    <xf numFmtId="0" fontId="5" fillId="2" borderId="8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7" fillId="3" borderId="9" xfId="0" applyFont="1" applyFill="1" applyBorder="1" applyAlignment="1" applyProtection="1">
      <alignment horizontal="left" vertical="top" wrapText="1"/>
      <protection locked="0"/>
    </xf>
    <xf numFmtId="0" fontId="7" fillId="3" borderId="9" xfId="0" applyFont="1" applyFill="1" applyBorder="1" applyAlignment="1" applyProtection="1">
      <alignment wrapText="1"/>
      <protection locked="0"/>
    </xf>
    <xf numFmtId="0" fontId="3" fillId="2" borderId="8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7" fillId="3" borderId="22" xfId="0" applyFont="1" applyFill="1" applyBorder="1" applyAlignment="1" applyProtection="1">
      <alignment horizontal="left" vertical="top" wrapText="1"/>
      <protection locked="0"/>
    </xf>
    <xf numFmtId="0" fontId="7" fillId="3" borderId="29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>
      <alignment horizontal="center" wrapText="1"/>
    </xf>
    <xf numFmtId="0" fontId="7" fillId="3" borderId="11" xfId="0" applyFont="1" applyFill="1" applyBorder="1" applyAlignment="1" applyProtection="1">
      <alignment horizontal="left" vertical="top" wrapText="1"/>
      <protection locked="0"/>
    </xf>
    <xf numFmtId="0" fontId="7" fillId="3" borderId="11" xfId="0" applyFont="1" applyFill="1" applyBorder="1" applyAlignment="1" applyProtection="1">
      <alignment wrapText="1"/>
      <protection locked="0"/>
    </xf>
    <xf numFmtId="0" fontId="7" fillId="3" borderId="19" xfId="0" applyFont="1" applyFill="1" applyBorder="1" applyAlignment="1" applyProtection="1">
      <alignment horizontal="left" vertical="top" wrapText="1"/>
      <protection locked="0"/>
    </xf>
    <xf numFmtId="0" fontId="7" fillId="3" borderId="19" xfId="0" applyFont="1" applyFill="1" applyBorder="1" applyAlignment="1" applyProtection="1">
      <alignment wrapText="1"/>
      <protection locked="0"/>
    </xf>
    <xf numFmtId="0" fontId="10" fillId="0" borderId="33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7" fillId="3" borderId="20" xfId="0" applyFont="1" applyFill="1" applyBorder="1" applyAlignment="1" applyProtection="1">
      <alignment horizontal="left" vertical="top" wrapText="1"/>
      <protection locked="0"/>
    </xf>
    <xf numFmtId="0" fontId="7" fillId="3" borderId="26" xfId="0" applyFont="1" applyFill="1" applyBorder="1" applyAlignment="1">
      <alignment wrapText="1"/>
    </xf>
    <xf numFmtId="0" fontId="3" fillId="2" borderId="14" xfId="0" applyFont="1" applyFill="1" applyBorder="1" applyAlignment="1">
      <alignment vertical="center" wrapText="1"/>
    </xf>
    <xf numFmtId="44" fontId="7" fillId="2" borderId="10" xfId="0" applyNumberFormat="1" applyFont="1" applyFill="1" applyBorder="1" applyAlignment="1">
      <alignment horizontal="center" vertical="center" wrapText="1"/>
    </xf>
    <xf numFmtId="44" fontId="7" fillId="2" borderId="30" xfId="0" applyNumberFormat="1" applyFont="1" applyFill="1" applyBorder="1" applyAlignment="1">
      <alignment horizontal="center" vertical="center"/>
    </xf>
    <xf numFmtId="44" fontId="7" fillId="2" borderId="20" xfId="0" applyNumberFormat="1" applyFont="1" applyFill="1" applyBorder="1" applyAlignment="1">
      <alignment horizontal="center" vertical="center"/>
    </xf>
    <xf numFmtId="0" fontId="7" fillId="3" borderId="27" xfId="0" applyFont="1" applyFill="1" applyBorder="1" applyAlignment="1" applyProtection="1">
      <alignment horizontal="left" vertical="top" wrapText="1"/>
      <protection locked="0"/>
    </xf>
    <xf numFmtId="0" fontId="7" fillId="3" borderId="28" xfId="0" applyFont="1" applyFill="1" applyBorder="1" applyAlignment="1" applyProtection="1">
      <alignment horizontal="left" vertical="top" wrapText="1"/>
      <protection locked="0"/>
    </xf>
    <xf numFmtId="0" fontId="3" fillId="2" borderId="7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44" fontId="7" fillId="2" borderId="9" xfId="1" applyNumberFormat="1" applyFont="1" applyFill="1" applyBorder="1" applyAlignment="1" applyProtection="1">
      <alignment horizontal="right" wrapText="1"/>
    </xf>
    <xf numFmtId="44" fontId="7" fillId="2" borderId="11" xfId="1" applyNumberFormat="1" applyFont="1" applyFill="1" applyBorder="1" applyAlignment="1" applyProtection="1">
      <alignment horizontal="right" wrapText="1"/>
    </xf>
    <xf numFmtId="44" fontId="7" fillId="2" borderId="19" xfId="1" applyNumberFormat="1" applyFont="1" applyFill="1" applyBorder="1" applyAlignment="1" applyProtection="1">
      <alignment horizontal="right" wrapText="1"/>
    </xf>
    <xf numFmtId="0" fontId="3" fillId="0" borderId="20" xfId="0" applyFont="1" applyBorder="1" applyAlignment="1">
      <alignment horizontal="center" wrapText="1"/>
    </xf>
    <xf numFmtId="44" fontId="7" fillId="2" borderId="1" xfId="0" applyNumberFormat="1" applyFont="1" applyFill="1" applyBorder="1" applyAlignment="1">
      <alignment horizontal="center" wrapText="1"/>
    </xf>
    <xf numFmtId="44" fontId="3" fillId="3" borderId="16" xfId="0" applyNumberFormat="1" applyFont="1" applyFill="1" applyBorder="1" applyAlignment="1">
      <alignment horizontal="center" wrapText="1"/>
    </xf>
    <xf numFmtId="0" fontId="7" fillId="3" borderId="17" xfId="0" applyFont="1" applyFill="1" applyBorder="1" applyAlignment="1" applyProtection="1">
      <alignment horizontal="left" vertical="top" wrapText="1"/>
      <protection locked="0"/>
    </xf>
    <xf numFmtId="0" fontId="7" fillId="3" borderId="17" xfId="0" applyFont="1" applyFill="1" applyBorder="1" applyAlignment="1" applyProtection="1">
      <alignment horizontal="left" vertical="top" wrapText="1"/>
      <protection locked="0"/>
    </xf>
    <xf numFmtId="0" fontId="7" fillId="3" borderId="17" xfId="0" applyFont="1" applyFill="1" applyBorder="1" applyAlignment="1" applyProtection="1">
      <alignment wrapText="1"/>
      <protection locked="0"/>
    </xf>
    <xf numFmtId="0" fontId="7" fillId="3" borderId="17" xfId="0" applyFont="1" applyFill="1" applyBorder="1" applyAlignment="1" applyProtection="1">
      <alignment wrapText="1"/>
      <protection locked="0"/>
    </xf>
    <xf numFmtId="0" fontId="7" fillId="3" borderId="17" xfId="0" applyFont="1" applyFill="1" applyBorder="1" applyAlignment="1" applyProtection="1">
      <alignment horizontal="center" wrapText="1"/>
      <protection locked="0"/>
    </xf>
    <xf numFmtId="44" fontId="7" fillId="2" borderId="17" xfId="0" applyNumberFormat="1" applyFont="1" applyFill="1" applyBorder="1" applyAlignment="1">
      <alignment horizontal="center" vertical="center"/>
    </xf>
    <xf numFmtId="44" fontId="7" fillId="3" borderId="17" xfId="1" applyNumberFormat="1" applyFont="1" applyFill="1" applyBorder="1" applyAlignment="1" applyProtection="1">
      <alignment horizontal="center" wrapText="1"/>
      <protection locked="0"/>
    </xf>
    <xf numFmtId="44" fontId="0" fillId="0" borderId="17" xfId="2" applyFont="1" applyBorder="1"/>
    <xf numFmtId="0" fontId="3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2" xfId="0" applyFont="1" applyFill="1" applyBorder="1" applyAlignment="1">
      <alignment horizontal="left" vertical="top" wrapText="1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B55CD-B91F-4525-9269-773278008020}">
  <dimension ref="A1:L97"/>
  <sheetViews>
    <sheetView tabSelected="1" workbookViewId="0">
      <selection activeCell="K6" sqref="K6"/>
    </sheetView>
  </sheetViews>
  <sheetFormatPr baseColWidth="10" defaultRowHeight="15" x14ac:dyDescent="0.25"/>
  <cols>
    <col min="2" max="2" width="22.7109375" customWidth="1"/>
    <col min="5" max="5" width="14.85546875" customWidth="1"/>
    <col min="6" max="6" width="23" customWidth="1"/>
    <col min="9" max="9" width="11.85546875" bestFit="1" customWidth="1"/>
    <col min="10" max="10" width="12.7109375" customWidth="1"/>
    <col min="11" max="11" width="12.85546875" bestFit="1" customWidth="1"/>
    <col min="12" max="12" width="22.85546875" customWidth="1"/>
  </cols>
  <sheetData>
    <row r="1" spans="1:12" ht="18.75" customHeight="1" x14ac:dyDescent="0.25">
      <c r="A1" s="70" t="s">
        <v>27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2" ht="16.5" customHeight="1" x14ac:dyDescent="0.25">
      <c r="A2" s="75" t="s">
        <v>25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18.75" thickBot="1" x14ac:dyDescent="0.3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2" ht="15.75" thickBot="1" x14ac:dyDescent="0.3">
      <c r="A4" s="1">
        <v>1</v>
      </c>
      <c r="B4" s="2">
        <v>2</v>
      </c>
      <c r="C4" s="88">
        <v>3</v>
      </c>
      <c r="D4" s="89"/>
      <c r="E4" s="27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</row>
    <row r="5" spans="1:12" ht="192" thickBot="1" x14ac:dyDescent="0.3">
      <c r="A5" s="3" t="s">
        <v>12</v>
      </c>
      <c r="B5" s="106" t="s">
        <v>0</v>
      </c>
      <c r="C5" s="90" t="s">
        <v>1</v>
      </c>
      <c r="D5" s="91"/>
      <c r="E5" s="54" t="s">
        <v>11</v>
      </c>
      <c r="F5" s="107" t="s">
        <v>2</v>
      </c>
      <c r="G5" s="108" t="s">
        <v>3</v>
      </c>
      <c r="H5" s="108" t="s">
        <v>20</v>
      </c>
      <c r="I5" s="108" t="s">
        <v>4</v>
      </c>
      <c r="J5" s="108" t="s">
        <v>9</v>
      </c>
      <c r="K5" s="108" t="s">
        <v>10</v>
      </c>
      <c r="L5" s="109" t="s">
        <v>26</v>
      </c>
    </row>
    <row r="6" spans="1:12" x14ac:dyDescent="0.25">
      <c r="A6" s="65" t="s">
        <v>13</v>
      </c>
      <c r="B6" s="98"/>
      <c r="C6" s="99"/>
      <c r="D6" s="100"/>
      <c r="E6" s="101"/>
      <c r="F6" s="102"/>
      <c r="G6" s="102"/>
      <c r="H6" s="102"/>
      <c r="I6" s="103">
        <v>58000</v>
      </c>
      <c r="J6" s="104"/>
      <c r="K6" s="49">
        <f t="shared" ref="K6:K11" si="0">IF($I$6*H6*G6/360&gt;=J6,J6,$I$6*H6*G6/360)</f>
        <v>0</v>
      </c>
      <c r="L6" s="105"/>
    </row>
    <row r="7" spans="1:12" x14ac:dyDescent="0.25">
      <c r="A7" s="66"/>
      <c r="B7" s="7"/>
      <c r="C7" s="68"/>
      <c r="D7" s="69"/>
      <c r="E7" s="29"/>
      <c r="F7" s="8"/>
      <c r="G7" s="8"/>
      <c r="H7" s="8"/>
      <c r="I7" s="56"/>
      <c r="J7" s="9"/>
      <c r="K7" s="20">
        <f t="shared" si="0"/>
        <v>0</v>
      </c>
      <c r="L7" s="50"/>
    </row>
    <row r="8" spans="1:12" x14ac:dyDescent="0.25">
      <c r="A8" s="66"/>
      <c r="B8" s="7"/>
      <c r="C8" s="68"/>
      <c r="D8" s="69"/>
      <c r="E8" s="29"/>
      <c r="F8" s="8"/>
      <c r="G8" s="8"/>
      <c r="H8" s="8"/>
      <c r="I8" s="56"/>
      <c r="J8" s="9"/>
      <c r="K8" s="20">
        <f t="shared" si="0"/>
        <v>0</v>
      </c>
      <c r="L8" s="50"/>
    </row>
    <row r="9" spans="1:12" x14ac:dyDescent="0.25">
      <c r="A9" s="66"/>
      <c r="B9" s="7"/>
      <c r="C9" s="68"/>
      <c r="D9" s="69"/>
      <c r="E9" s="29"/>
      <c r="F9" s="8"/>
      <c r="G9" s="8"/>
      <c r="H9" s="8"/>
      <c r="I9" s="56"/>
      <c r="J9" s="9"/>
      <c r="K9" s="20">
        <f t="shared" si="0"/>
        <v>0</v>
      </c>
      <c r="L9" s="50"/>
    </row>
    <row r="10" spans="1:12" x14ac:dyDescent="0.25">
      <c r="A10" s="66"/>
      <c r="B10" s="7"/>
      <c r="C10" s="68"/>
      <c r="D10" s="69"/>
      <c r="E10" s="29"/>
      <c r="F10" s="8"/>
      <c r="G10" s="8"/>
      <c r="H10" s="8"/>
      <c r="I10" s="56"/>
      <c r="J10" s="10"/>
      <c r="K10" s="20">
        <f t="shared" si="0"/>
        <v>0</v>
      </c>
      <c r="L10" s="50"/>
    </row>
    <row r="11" spans="1:12" ht="15.75" thickBot="1" x14ac:dyDescent="0.3">
      <c r="A11" s="66"/>
      <c r="B11" s="7"/>
      <c r="C11" s="68"/>
      <c r="D11" s="69"/>
      <c r="E11" s="29"/>
      <c r="F11" s="8"/>
      <c r="G11" s="8"/>
      <c r="H11" s="8"/>
      <c r="I11" s="56"/>
      <c r="J11" s="11"/>
      <c r="K11" s="21">
        <f t="shared" si="0"/>
        <v>0</v>
      </c>
      <c r="L11" s="50"/>
    </row>
    <row r="12" spans="1:12" ht="15.75" thickBot="1" x14ac:dyDescent="0.3">
      <c r="A12" s="79"/>
      <c r="B12" s="12"/>
      <c r="C12" s="83"/>
      <c r="D12" s="84"/>
      <c r="E12" s="30"/>
      <c r="F12" s="13"/>
      <c r="G12" s="13"/>
      <c r="H12" s="13"/>
      <c r="I12" s="57"/>
      <c r="J12" s="14">
        <f>SUM(J6:J11)</f>
        <v>0</v>
      </c>
      <c r="K12" s="22">
        <f>SUM(K6:K11)</f>
        <v>0</v>
      </c>
      <c r="L12" s="14">
        <f>SUM(L6:L11)</f>
        <v>0</v>
      </c>
    </row>
    <row r="13" spans="1:12" x14ac:dyDescent="0.25">
      <c r="A13" s="65" t="s">
        <v>14</v>
      </c>
      <c r="B13" s="4"/>
      <c r="C13" s="63"/>
      <c r="D13" s="64"/>
      <c r="E13" s="28"/>
      <c r="F13" s="5"/>
      <c r="G13" s="5"/>
      <c r="H13" s="5"/>
      <c r="I13" s="55">
        <v>58000</v>
      </c>
      <c r="J13" s="6"/>
      <c r="K13" s="49">
        <f t="shared" ref="K13:K18" si="1">IF($I$13*H13*G13/360&gt;=J13,J13,$I$13*H13*G13/360)</f>
        <v>0</v>
      </c>
      <c r="L13" s="50"/>
    </row>
    <row r="14" spans="1:12" x14ac:dyDescent="0.25">
      <c r="A14" s="66"/>
      <c r="B14" s="7"/>
      <c r="C14" s="68"/>
      <c r="D14" s="69"/>
      <c r="E14" s="29"/>
      <c r="F14" s="8"/>
      <c r="G14" s="8"/>
      <c r="H14" s="8"/>
      <c r="I14" s="56"/>
      <c r="J14" s="9"/>
      <c r="K14" s="20">
        <f t="shared" si="1"/>
        <v>0</v>
      </c>
      <c r="L14" s="50"/>
    </row>
    <row r="15" spans="1:12" x14ac:dyDescent="0.25">
      <c r="A15" s="66"/>
      <c r="B15" s="7"/>
      <c r="C15" s="68"/>
      <c r="D15" s="69"/>
      <c r="E15" s="29"/>
      <c r="F15" s="8"/>
      <c r="G15" s="8"/>
      <c r="H15" s="8"/>
      <c r="I15" s="56"/>
      <c r="J15" s="9"/>
      <c r="K15" s="20">
        <f t="shared" si="1"/>
        <v>0</v>
      </c>
      <c r="L15" s="50"/>
    </row>
    <row r="16" spans="1:12" x14ac:dyDescent="0.25">
      <c r="A16" s="66"/>
      <c r="B16" s="7"/>
      <c r="C16" s="68"/>
      <c r="D16" s="69"/>
      <c r="E16" s="29"/>
      <c r="F16" s="8"/>
      <c r="G16" s="8"/>
      <c r="H16" s="8"/>
      <c r="I16" s="56"/>
      <c r="J16" s="9"/>
      <c r="K16" s="20">
        <f t="shared" si="1"/>
        <v>0</v>
      </c>
      <c r="L16" s="50"/>
    </row>
    <row r="17" spans="1:12" x14ac:dyDescent="0.25">
      <c r="A17" s="66"/>
      <c r="B17" s="7"/>
      <c r="C17" s="68"/>
      <c r="D17" s="69"/>
      <c r="E17" s="29"/>
      <c r="F17" s="8"/>
      <c r="G17" s="8"/>
      <c r="H17" s="8"/>
      <c r="I17" s="56"/>
      <c r="J17" s="10"/>
      <c r="K17" s="20">
        <f t="shared" si="1"/>
        <v>0</v>
      </c>
      <c r="L17" s="50"/>
    </row>
    <row r="18" spans="1:12" ht="15.75" thickBot="1" x14ac:dyDescent="0.3">
      <c r="A18" s="66"/>
      <c r="B18" s="7"/>
      <c r="C18" s="68"/>
      <c r="D18" s="69"/>
      <c r="E18" s="29"/>
      <c r="F18" s="8"/>
      <c r="G18" s="8"/>
      <c r="H18" s="8"/>
      <c r="I18" s="56"/>
      <c r="J18" s="11"/>
      <c r="K18" s="21">
        <f t="shared" si="1"/>
        <v>0</v>
      </c>
      <c r="L18" s="50"/>
    </row>
    <row r="19" spans="1:12" ht="15.75" thickBot="1" x14ac:dyDescent="0.3">
      <c r="A19" s="79"/>
      <c r="B19" s="12"/>
      <c r="C19" s="83"/>
      <c r="D19" s="84"/>
      <c r="E19" s="30"/>
      <c r="F19" s="13"/>
      <c r="G19" s="13"/>
      <c r="H19" s="13"/>
      <c r="I19" s="57"/>
      <c r="J19" s="14">
        <f>SUM(J13:J18)</f>
        <v>0</v>
      </c>
      <c r="K19" s="22">
        <f>SUM(K13:K18)</f>
        <v>0</v>
      </c>
      <c r="L19" s="14">
        <f>SUM(L13:L18)</f>
        <v>0</v>
      </c>
    </row>
    <row r="20" spans="1:12" x14ac:dyDescent="0.25">
      <c r="A20" s="65" t="s">
        <v>15</v>
      </c>
      <c r="B20" s="4"/>
      <c r="C20" s="63"/>
      <c r="D20" s="64"/>
      <c r="E20" s="28"/>
      <c r="F20" s="5"/>
      <c r="G20" s="5"/>
      <c r="H20" s="5"/>
      <c r="I20" s="55">
        <v>58000</v>
      </c>
      <c r="J20" s="6"/>
      <c r="K20" s="49">
        <f t="shared" ref="K20:K25" si="2">IF($I$20*H20*G20/360&gt;=J20,J20,$I$20*H20*G20/360)</f>
        <v>0</v>
      </c>
      <c r="L20" s="50"/>
    </row>
    <row r="21" spans="1:12" x14ac:dyDescent="0.25">
      <c r="A21" s="66"/>
      <c r="B21" s="7"/>
      <c r="C21" s="68"/>
      <c r="D21" s="69"/>
      <c r="E21" s="29"/>
      <c r="F21" s="8"/>
      <c r="G21" s="8"/>
      <c r="H21" s="8"/>
      <c r="I21" s="56"/>
      <c r="J21" s="9"/>
      <c r="K21" s="20">
        <f t="shared" si="2"/>
        <v>0</v>
      </c>
      <c r="L21" s="50"/>
    </row>
    <row r="22" spans="1:12" x14ac:dyDescent="0.25">
      <c r="A22" s="66"/>
      <c r="B22" s="7"/>
      <c r="C22" s="68"/>
      <c r="D22" s="69"/>
      <c r="E22" s="29"/>
      <c r="F22" s="8"/>
      <c r="G22" s="8"/>
      <c r="H22" s="8"/>
      <c r="I22" s="56"/>
      <c r="J22" s="9"/>
      <c r="K22" s="20">
        <f t="shared" si="2"/>
        <v>0</v>
      </c>
      <c r="L22" s="50"/>
    </row>
    <row r="23" spans="1:12" x14ac:dyDescent="0.25">
      <c r="A23" s="66"/>
      <c r="B23" s="7"/>
      <c r="C23" s="68"/>
      <c r="D23" s="69"/>
      <c r="E23" s="29"/>
      <c r="F23" s="8"/>
      <c r="G23" s="8"/>
      <c r="H23" s="8"/>
      <c r="I23" s="56"/>
      <c r="J23" s="9"/>
      <c r="K23" s="20">
        <f t="shared" si="2"/>
        <v>0</v>
      </c>
      <c r="L23" s="50"/>
    </row>
    <row r="24" spans="1:12" x14ac:dyDescent="0.25">
      <c r="A24" s="66"/>
      <c r="B24" s="7"/>
      <c r="C24" s="68"/>
      <c r="D24" s="69"/>
      <c r="E24" s="29"/>
      <c r="F24" s="8"/>
      <c r="G24" s="8"/>
      <c r="H24" s="8"/>
      <c r="I24" s="56"/>
      <c r="J24" s="10"/>
      <c r="K24" s="20">
        <f t="shared" si="2"/>
        <v>0</v>
      </c>
      <c r="L24" s="50"/>
    </row>
    <row r="25" spans="1:12" ht="15.75" thickBot="1" x14ac:dyDescent="0.3">
      <c r="A25" s="66"/>
      <c r="B25" s="7"/>
      <c r="C25" s="71"/>
      <c r="D25" s="72"/>
      <c r="E25" s="29"/>
      <c r="F25" s="8"/>
      <c r="G25" s="8"/>
      <c r="H25" s="8"/>
      <c r="I25" s="56"/>
      <c r="J25" s="11"/>
      <c r="K25" s="21">
        <f t="shared" si="2"/>
        <v>0</v>
      </c>
      <c r="L25" s="50"/>
    </row>
    <row r="26" spans="1:12" ht="15.75" thickBot="1" x14ac:dyDescent="0.3">
      <c r="A26" s="79"/>
      <c r="B26" s="12"/>
      <c r="C26" s="58"/>
      <c r="D26" s="59"/>
      <c r="E26" s="30"/>
      <c r="F26" s="13"/>
      <c r="G26" s="13"/>
      <c r="H26" s="13"/>
      <c r="I26" s="57"/>
      <c r="J26" s="14">
        <f>SUM(J20:J25)</f>
        <v>0</v>
      </c>
      <c r="K26" s="22">
        <f>SUM(K20:K25)</f>
        <v>0</v>
      </c>
      <c r="L26" s="14">
        <f>SUM(L20:L25)</f>
        <v>0</v>
      </c>
    </row>
    <row r="27" spans="1:12" x14ac:dyDescent="0.25">
      <c r="A27" s="65" t="s">
        <v>16</v>
      </c>
      <c r="B27" s="4"/>
      <c r="C27" s="63"/>
      <c r="D27" s="64"/>
      <c r="E27" s="28"/>
      <c r="F27" s="5"/>
      <c r="G27" s="5"/>
      <c r="H27" s="5"/>
      <c r="I27" s="55">
        <v>58000</v>
      </c>
      <c r="J27" s="6"/>
      <c r="K27" s="49">
        <f t="shared" ref="K27:K32" si="3">IF($I$27*H27*G27/360&gt;=J27,J27,$I$27*H27*G27/360)</f>
        <v>0</v>
      </c>
      <c r="L27" s="50"/>
    </row>
    <row r="28" spans="1:12" x14ac:dyDescent="0.25">
      <c r="A28" s="66"/>
      <c r="B28" s="7"/>
      <c r="C28" s="39"/>
      <c r="D28" s="40"/>
      <c r="E28" s="29"/>
      <c r="F28" s="8"/>
      <c r="G28" s="8"/>
      <c r="H28" s="8"/>
      <c r="I28" s="56"/>
      <c r="J28" s="9"/>
      <c r="K28" s="20">
        <f t="shared" si="3"/>
        <v>0</v>
      </c>
      <c r="L28" s="50"/>
    </row>
    <row r="29" spans="1:12" x14ac:dyDescent="0.25">
      <c r="A29" s="66"/>
      <c r="B29" s="7"/>
      <c r="C29" s="68"/>
      <c r="D29" s="69"/>
      <c r="E29" s="29"/>
      <c r="F29" s="8"/>
      <c r="G29" s="8"/>
      <c r="H29" s="8"/>
      <c r="I29" s="56"/>
      <c r="J29" s="9"/>
      <c r="K29" s="20">
        <f t="shared" si="3"/>
        <v>0</v>
      </c>
      <c r="L29" s="50"/>
    </row>
    <row r="30" spans="1:12" x14ac:dyDescent="0.25">
      <c r="A30" s="66"/>
      <c r="B30" s="7"/>
      <c r="C30" s="68"/>
      <c r="D30" s="69"/>
      <c r="E30" s="29"/>
      <c r="F30" s="8"/>
      <c r="G30" s="8"/>
      <c r="H30" s="8"/>
      <c r="I30" s="56"/>
      <c r="J30" s="9"/>
      <c r="K30" s="20">
        <f t="shared" si="3"/>
        <v>0</v>
      </c>
      <c r="L30" s="50"/>
    </row>
    <row r="31" spans="1:12" x14ac:dyDescent="0.25">
      <c r="A31" s="66"/>
      <c r="B31" s="7"/>
      <c r="C31" s="68"/>
      <c r="D31" s="69"/>
      <c r="E31" s="29"/>
      <c r="F31" s="8"/>
      <c r="G31" s="8"/>
      <c r="H31" s="8"/>
      <c r="I31" s="56"/>
      <c r="J31" s="10"/>
      <c r="K31" s="20">
        <f t="shared" si="3"/>
        <v>0</v>
      </c>
      <c r="L31" s="50"/>
    </row>
    <row r="32" spans="1:12" ht="15.75" thickBot="1" x14ac:dyDescent="0.3">
      <c r="A32" s="66"/>
      <c r="B32" s="7"/>
      <c r="C32" s="68"/>
      <c r="D32" s="69"/>
      <c r="E32" s="29"/>
      <c r="F32" s="8"/>
      <c r="G32" s="8"/>
      <c r="H32" s="8"/>
      <c r="I32" s="56"/>
      <c r="J32" s="11"/>
      <c r="K32" s="21">
        <f t="shared" si="3"/>
        <v>0</v>
      </c>
      <c r="L32" s="50"/>
    </row>
    <row r="33" spans="1:12" ht="15.75" thickBot="1" x14ac:dyDescent="0.3">
      <c r="A33" s="67"/>
      <c r="B33" s="15"/>
      <c r="C33" s="73"/>
      <c r="D33" s="74"/>
      <c r="E33" s="31"/>
      <c r="F33" s="16"/>
      <c r="G33" s="16"/>
      <c r="H33" s="16"/>
      <c r="I33" s="57"/>
      <c r="J33" s="14">
        <f>SUM(J27:J32)</f>
        <v>0</v>
      </c>
      <c r="K33" s="22">
        <f>SUM(K27:K32)</f>
        <v>0</v>
      </c>
      <c r="L33" s="14">
        <f>SUM(L27:L32)</f>
        <v>0</v>
      </c>
    </row>
    <row r="34" spans="1:12" ht="15" customHeight="1" x14ac:dyDescent="0.25">
      <c r="A34" s="60" t="s">
        <v>5</v>
      </c>
      <c r="B34" s="36"/>
      <c r="C34" s="63"/>
      <c r="D34" s="64"/>
      <c r="E34" s="37"/>
      <c r="F34" s="5"/>
      <c r="G34" s="5"/>
      <c r="H34" s="5"/>
      <c r="I34" s="80">
        <v>22500</v>
      </c>
      <c r="J34" s="18"/>
      <c r="K34" s="19">
        <f t="shared" ref="K34" si="4">IF(45000*H34*G34/360&gt;=J34,J34,45000*H34*G34/360)</f>
        <v>0</v>
      </c>
      <c r="L34" s="50"/>
    </row>
    <row r="35" spans="1:12" x14ac:dyDescent="0.25">
      <c r="A35" s="61"/>
      <c r="B35" s="33"/>
      <c r="C35" s="41"/>
      <c r="D35" s="42"/>
      <c r="E35" s="34"/>
      <c r="F35" s="8"/>
      <c r="G35" s="8"/>
      <c r="H35" s="8"/>
      <c r="I35" s="81"/>
      <c r="J35" s="10"/>
      <c r="K35" s="20">
        <f>IF($I$34*H35*G35/360&gt;=J35,J35,$I$34*H35*G35/360)</f>
        <v>0</v>
      </c>
      <c r="L35" s="50"/>
    </row>
    <row r="36" spans="1:12" x14ac:dyDescent="0.25">
      <c r="A36" s="85"/>
      <c r="B36" s="33"/>
      <c r="C36" s="41"/>
      <c r="D36" s="42"/>
      <c r="E36" s="34"/>
      <c r="F36" s="8"/>
      <c r="G36" s="8"/>
      <c r="H36" s="8"/>
      <c r="I36" s="81"/>
      <c r="J36" s="10"/>
      <c r="K36" s="20">
        <f>IF($I$34*H36*G36/360&gt;=J36,J36,$I$34*H36*G36/360)</f>
        <v>0</v>
      </c>
      <c r="L36" s="50"/>
    </row>
    <row r="37" spans="1:12" x14ac:dyDescent="0.25">
      <c r="A37" s="85"/>
      <c r="B37" s="33"/>
      <c r="C37" s="41"/>
      <c r="D37" s="42"/>
      <c r="E37" s="34"/>
      <c r="F37" s="8"/>
      <c r="G37" s="8"/>
      <c r="H37" s="8"/>
      <c r="I37" s="81"/>
      <c r="J37" s="10"/>
      <c r="K37" s="20">
        <f>IF($I$34*H37*G37/360&gt;=J37,J37,$I$34*H37*G37/360)</f>
        <v>0</v>
      </c>
      <c r="L37" s="50"/>
    </row>
    <row r="38" spans="1:12" x14ac:dyDescent="0.25">
      <c r="A38" s="85"/>
      <c r="B38" s="33"/>
      <c r="C38" s="41"/>
      <c r="D38" s="42"/>
      <c r="E38" s="34"/>
      <c r="F38" s="8"/>
      <c r="G38" s="8"/>
      <c r="H38" s="8"/>
      <c r="I38" s="81"/>
      <c r="J38" s="17"/>
      <c r="K38" s="20">
        <f>IF($I$34*H38*G38/360&gt;=J38,J38,$I$34*H38*G38/360)</f>
        <v>0</v>
      </c>
      <c r="L38" s="50"/>
    </row>
    <row r="39" spans="1:12" ht="15.75" thickBot="1" x14ac:dyDescent="0.3">
      <c r="A39" s="85"/>
      <c r="B39" s="33"/>
      <c r="C39" s="41"/>
      <c r="D39" s="42"/>
      <c r="E39" s="34"/>
      <c r="F39" s="8"/>
      <c r="G39" s="8"/>
      <c r="H39" s="8"/>
      <c r="I39" s="81"/>
      <c r="J39" s="11"/>
      <c r="K39" s="21">
        <f>IF($I$34*H39*G39/360&gt;=J39,J39,$I$34*H39*G39/360)</f>
        <v>0</v>
      </c>
      <c r="L39" s="50"/>
    </row>
    <row r="40" spans="1:12" ht="15.75" thickBot="1" x14ac:dyDescent="0.3">
      <c r="A40" s="86"/>
      <c r="B40" s="15"/>
      <c r="C40" s="43"/>
      <c r="D40" s="44"/>
      <c r="E40" s="35"/>
      <c r="F40" s="16"/>
      <c r="G40" s="16"/>
      <c r="H40" s="16"/>
      <c r="I40" s="82"/>
      <c r="J40" s="14">
        <f>SUM(J34:J39)</f>
        <v>0</v>
      </c>
      <c r="K40" s="22">
        <f>SUM(K34:K39)</f>
        <v>0</v>
      </c>
      <c r="L40" s="14">
        <f>SUM(L34:L39)</f>
        <v>0</v>
      </c>
    </row>
    <row r="41" spans="1:12" x14ac:dyDescent="0.25">
      <c r="A41" s="65" t="s">
        <v>17</v>
      </c>
      <c r="B41" s="4"/>
      <c r="C41" s="63"/>
      <c r="D41" s="64"/>
      <c r="E41" s="28"/>
      <c r="F41" s="5"/>
      <c r="G41" s="5"/>
      <c r="H41" s="5"/>
      <c r="I41" s="55">
        <v>58000</v>
      </c>
      <c r="J41" s="6"/>
      <c r="K41" s="49">
        <f t="shared" ref="K41:K46" si="5">IF($I$41*H41*G41/360&gt;=J41,J41,$I$41*H41*G41/360)</f>
        <v>0</v>
      </c>
      <c r="L41" s="50"/>
    </row>
    <row r="42" spans="1:12" x14ac:dyDescent="0.25">
      <c r="A42" s="66"/>
      <c r="B42" s="7"/>
      <c r="C42" s="41"/>
      <c r="D42" s="42"/>
      <c r="E42" s="29"/>
      <c r="F42" s="8"/>
      <c r="G42" s="8"/>
      <c r="H42" s="8"/>
      <c r="I42" s="56"/>
      <c r="J42" s="9"/>
      <c r="K42" s="20">
        <f t="shared" si="5"/>
        <v>0</v>
      </c>
      <c r="L42" s="50"/>
    </row>
    <row r="43" spans="1:12" x14ac:dyDescent="0.25">
      <c r="A43" s="66"/>
      <c r="B43" s="7"/>
      <c r="C43" s="68"/>
      <c r="D43" s="69"/>
      <c r="E43" s="29"/>
      <c r="F43" s="8"/>
      <c r="G43" s="8"/>
      <c r="H43" s="8"/>
      <c r="I43" s="56"/>
      <c r="J43" s="9"/>
      <c r="K43" s="20">
        <f t="shared" si="5"/>
        <v>0</v>
      </c>
      <c r="L43" s="50"/>
    </row>
    <row r="44" spans="1:12" x14ac:dyDescent="0.25">
      <c r="A44" s="66"/>
      <c r="B44" s="7"/>
      <c r="C44" s="68"/>
      <c r="D44" s="69"/>
      <c r="E44" s="29"/>
      <c r="F44" s="8"/>
      <c r="G44" s="8"/>
      <c r="H44" s="8"/>
      <c r="I44" s="56"/>
      <c r="J44" s="9"/>
      <c r="K44" s="20">
        <f t="shared" si="5"/>
        <v>0</v>
      </c>
      <c r="L44" s="50"/>
    </row>
    <row r="45" spans="1:12" x14ac:dyDescent="0.25">
      <c r="A45" s="66"/>
      <c r="B45" s="7"/>
      <c r="C45" s="68"/>
      <c r="D45" s="69"/>
      <c r="E45" s="29"/>
      <c r="F45" s="8"/>
      <c r="G45" s="8"/>
      <c r="H45" s="8"/>
      <c r="I45" s="56"/>
      <c r="J45" s="10"/>
      <c r="K45" s="20">
        <f t="shared" si="5"/>
        <v>0</v>
      </c>
      <c r="L45" s="50"/>
    </row>
    <row r="46" spans="1:12" ht="15.75" thickBot="1" x14ac:dyDescent="0.3">
      <c r="A46" s="66"/>
      <c r="B46" s="7"/>
      <c r="C46" s="71"/>
      <c r="D46" s="72"/>
      <c r="E46" s="29"/>
      <c r="F46" s="8"/>
      <c r="G46" s="8"/>
      <c r="H46" s="8"/>
      <c r="I46" s="56"/>
      <c r="J46" s="11"/>
      <c r="K46" s="21">
        <f t="shared" si="5"/>
        <v>0</v>
      </c>
      <c r="L46" s="50"/>
    </row>
    <row r="47" spans="1:12" ht="15.75" thickBot="1" x14ac:dyDescent="0.3">
      <c r="A47" s="79"/>
      <c r="B47" s="12"/>
      <c r="C47" s="58"/>
      <c r="D47" s="59"/>
      <c r="E47" s="30"/>
      <c r="F47" s="13"/>
      <c r="G47" s="13"/>
      <c r="H47" s="13"/>
      <c r="I47" s="57"/>
      <c r="J47" s="14">
        <f>SUM(J41:J46)</f>
        <v>0</v>
      </c>
      <c r="K47" s="22">
        <f>SUM(K41:K46)</f>
        <v>0</v>
      </c>
      <c r="L47" s="14">
        <f>SUM(L41:L46)</f>
        <v>0</v>
      </c>
    </row>
    <row r="48" spans="1:12" x14ac:dyDescent="0.25">
      <c r="A48" s="65" t="s">
        <v>18</v>
      </c>
      <c r="B48" s="4"/>
      <c r="C48" s="63"/>
      <c r="D48" s="64"/>
      <c r="E48" s="28"/>
      <c r="F48" s="5"/>
      <c r="G48" s="5"/>
      <c r="H48" s="5"/>
      <c r="I48" s="55">
        <v>58000</v>
      </c>
      <c r="J48" s="6"/>
      <c r="K48" s="49">
        <f t="shared" ref="K48:K53" si="6">IF($I$48*H48*G48/360&gt;=J48,J48,$I$48*H48*G48/360)</f>
        <v>0</v>
      </c>
      <c r="L48" s="50"/>
    </row>
    <row r="49" spans="1:12" x14ac:dyDescent="0.25">
      <c r="A49" s="66"/>
      <c r="B49" s="7"/>
      <c r="C49" s="68"/>
      <c r="D49" s="69"/>
      <c r="E49" s="29"/>
      <c r="F49" s="8"/>
      <c r="G49" s="8"/>
      <c r="H49" s="8"/>
      <c r="I49" s="56"/>
      <c r="J49" s="9"/>
      <c r="K49" s="20">
        <f t="shared" si="6"/>
        <v>0</v>
      </c>
      <c r="L49" s="50"/>
    </row>
    <row r="50" spans="1:12" x14ac:dyDescent="0.25">
      <c r="A50" s="66"/>
      <c r="B50" s="7"/>
      <c r="C50" s="68"/>
      <c r="D50" s="69"/>
      <c r="E50" s="29"/>
      <c r="F50" s="8"/>
      <c r="G50" s="8"/>
      <c r="H50" s="8"/>
      <c r="I50" s="56"/>
      <c r="J50" s="9"/>
      <c r="K50" s="20">
        <f t="shared" si="6"/>
        <v>0</v>
      </c>
      <c r="L50" s="50"/>
    </row>
    <row r="51" spans="1:12" x14ac:dyDescent="0.25">
      <c r="A51" s="66"/>
      <c r="B51" s="7"/>
      <c r="C51" s="68"/>
      <c r="D51" s="69"/>
      <c r="E51" s="29"/>
      <c r="F51" s="8"/>
      <c r="G51" s="8"/>
      <c r="H51" s="8"/>
      <c r="I51" s="56"/>
      <c r="J51" s="9"/>
      <c r="K51" s="20">
        <f t="shared" si="6"/>
        <v>0</v>
      </c>
      <c r="L51" s="50"/>
    </row>
    <row r="52" spans="1:12" x14ac:dyDescent="0.25">
      <c r="A52" s="66"/>
      <c r="B52" s="7"/>
      <c r="C52" s="68"/>
      <c r="D52" s="69"/>
      <c r="E52" s="29"/>
      <c r="F52" s="8"/>
      <c r="G52" s="8"/>
      <c r="H52" s="8"/>
      <c r="I52" s="56"/>
      <c r="J52" s="10"/>
      <c r="K52" s="20">
        <f t="shared" si="6"/>
        <v>0</v>
      </c>
      <c r="L52" s="50"/>
    </row>
    <row r="53" spans="1:12" ht="15.75" thickBot="1" x14ac:dyDescent="0.3">
      <c r="A53" s="66"/>
      <c r="B53" s="7"/>
      <c r="C53" s="71"/>
      <c r="D53" s="72"/>
      <c r="E53" s="29"/>
      <c r="F53" s="8"/>
      <c r="G53" s="8"/>
      <c r="H53" s="8"/>
      <c r="I53" s="56"/>
      <c r="J53" s="11"/>
      <c r="K53" s="21">
        <f t="shared" si="6"/>
        <v>0</v>
      </c>
      <c r="L53" s="50"/>
    </row>
    <row r="54" spans="1:12" ht="15.75" thickBot="1" x14ac:dyDescent="0.3">
      <c r="A54" s="79"/>
      <c r="B54" s="12"/>
      <c r="C54" s="58"/>
      <c r="D54" s="59"/>
      <c r="E54" s="30"/>
      <c r="F54" s="13"/>
      <c r="G54" s="13"/>
      <c r="H54" s="13"/>
      <c r="I54" s="57"/>
      <c r="J54" s="14">
        <f>SUM(J48:J53)</f>
        <v>0</v>
      </c>
      <c r="K54" s="22">
        <f>SUM(K48:K53)</f>
        <v>0</v>
      </c>
      <c r="L54" s="14">
        <f>SUM(L48:L53)</f>
        <v>0</v>
      </c>
    </row>
    <row r="55" spans="1:12" x14ac:dyDescent="0.25">
      <c r="A55" s="60" t="s">
        <v>19</v>
      </c>
      <c r="B55" s="4"/>
      <c r="C55" s="63"/>
      <c r="D55" s="64"/>
      <c r="E55" s="28"/>
      <c r="F55" s="5"/>
      <c r="G55" s="5"/>
      <c r="H55" s="5"/>
      <c r="I55" s="55">
        <v>58000</v>
      </c>
      <c r="J55" s="45"/>
      <c r="K55" s="49">
        <f>IF($I$55*H55*G55/360&gt;=J55,J55,45000*H55*G55/360)</f>
        <v>0</v>
      </c>
      <c r="L55" s="50"/>
    </row>
    <row r="56" spans="1:12" x14ac:dyDescent="0.25">
      <c r="A56" s="61"/>
      <c r="B56" s="7"/>
      <c r="C56" s="41"/>
      <c r="D56" s="42"/>
      <c r="E56" s="29"/>
      <c r="F56" s="8"/>
      <c r="G56" s="8"/>
      <c r="H56" s="8"/>
      <c r="I56" s="56"/>
      <c r="J56" s="46"/>
      <c r="K56" s="49">
        <f t="shared" ref="K56:K60" si="7">IF($I$55*H56*G56/360&gt;=J56,J56,45000*H56*G56/360)</f>
        <v>0</v>
      </c>
      <c r="L56" s="50"/>
    </row>
    <row r="57" spans="1:12" x14ac:dyDescent="0.25">
      <c r="A57" s="61"/>
      <c r="B57" s="7"/>
      <c r="C57" s="68"/>
      <c r="D57" s="69"/>
      <c r="E57" s="29"/>
      <c r="F57" s="8"/>
      <c r="G57" s="8"/>
      <c r="H57" s="8"/>
      <c r="I57" s="56"/>
      <c r="J57" s="46"/>
      <c r="K57" s="49">
        <f t="shared" si="7"/>
        <v>0</v>
      </c>
      <c r="L57" s="50"/>
    </row>
    <row r="58" spans="1:12" x14ac:dyDescent="0.25">
      <c r="A58" s="61"/>
      <c r="B58" s="7"/>
      <c r="C58" s="68"/>
      <c r="D58" s="69"/>
      <c r="E58" s="29"/>
      <c r="F58" s="8"/>
      <c r="G58" s="8"/>
      <c r="H58" s="8"/>
      <c r="I58" s="56"/>
      <c r="J58" s="46"/>
      <c r="K58" s="49">
        <f t="shared" si="7"/>
        <v>0</v>
      </c>
      <c r="L58" s="50"/>
    </row>
    <row r="59" spans="1:12" x14ac:dyDescent="0.25">
      <c r="A59" s="61"/>
      <c r="B59" s="7"/>
      <c r="C59" s="68"/>
      <c r="D59" s="69"/>
      <c r="E59" s="29"/>
      <c r="F59" s="8"/>
      <c r="G59" s="8"/>
      <c r="H59" s="8"/>
      <c r="I59" s="56"/>
      <c r="J59" s="47"/>
      <c r="K59" s="49">
        <f t="shared" si="7"/>
        <v>0</v>
      </c>
      <c r="L59" s="50"/>
    </row>
    <row r="60" spans="1:12" ht="15.75" thickBot="1" x14ac:dyDescent="0.3">
      <c r="A60" s="61"/>
      <c r="B60" s="7"/>
      <c r="C60" s="71"/>
      <c r="D60" s="72"/>
      <c r="E60" s="29"/>
      <c r="F60" s="8"/>
      <c r="G60" s="8"/>
      <c r="H60" s="8"/>
      <c r="I60" s="56"/>
      <c r="J60" s="48"/>
      <c r="K60" s="49">
        <f t="shared" si="7"/>
        <v>0</v>
      </c>
      <c r="L60" s="50"/>
    </row>
    <row r="61" spans="1:12" ht="15.75" thickBot="1" x14ac:dyDescent="0.3">
      <c r="A61" s="62"/>
      <c r="B61" s="15"/>
      <c r="C61" s="73"/>
      <c r="D61" s="74"/>
      <c r="E61" s="31"/>
      <c r="F61" s="16"/>
      <c r="G61" s="16"/>
      <c r="H61" s="16"/>
      <c r="I61" s="57"/>
      <c r="J61" s="22">
        <f>SUM(J55:J60)</f>
        <v>0</v>
      </c>
      <c r="K61" s="22">
        <f>SUM(K55:K60)</f>
        <v>0</v>
      </c>
      <c r="L61" s="14">
        <f>SUM(L55:L60)</f>
        <v>0</v>
      </c>
    </row>
    <row r="62" spans="1:12" x14ac:dyDescent="0.25">
      <c r="A62" s="60" t="s">
        <v>21</v>
      </c>
      <c r="B62" s="36"/>
      <c r="C62" s="63"/>
      <c r="D62" s="64"/>
      <c r="E62" s="37"/>
      <c r="F62" s="5"/>
      <c r="G62" s="5"/>
      <c r="H62" s="5"/>
      <c r="I62" s="55">
        <v>58000</v>
      </c>
      <c r="J62" s="45"/>
      <c r="K62" s="92">
        <f>IF($I$62*H62*G62/360&gt;=J62,J62,45000*H62*G62/360)</f>
        <v>0</v>
      </c>
      <c r="L62" s="50"/>
    </row>
    <row r="63" spans="1:12" x14ac:dyDescent="0.25">
      <c r="A63" s="61"/>
      <c r="B63" s="33"/>
      <c r="C63" s="41"/>
      <c r="D63" s="42"/>
      <c r="E63" s="34"/>
      <c r="F63" s="8"/>
      <c r="G63" s="8"/>
      <c r="H63" s="8"/>
      <c r="I63" s="56"/>
      <c r="J63" s="46"/>
      <c r="K63" s="93">
        <f t="shared" ref="K63:K67" si="8">IF($I$62*H63*G63/360&gt;=J63,J63,45000*H63*G63/360)</f>
        <v>0</v>
      </c>
      <c r="L63" s="50"/>
    </row>
    <row r="64" spans="1:12" x14ac:dyDescent="0.25">
      <c r="A64" s="61"/>
      <c r="B64" s="33"/>
      <c r="C64" s="68"/>
      <c r="D64" s="69"/>
      <c r="E64" s="34"/>
      <c r="F64" s="8"/>
      <c r="G64" s="8"/>
      <c r="H64" s="8"/>
      <c r="I64" s="56"/>
      <c r="J64" s="46"/>
      <c r="K64" s="93">
        <f t="shared" si="8"/>
        <v>0</v>
      </c>
      <c r="L64" s="50"/>
    </row>
    <row r="65" spans="1:12" x14ac:dyDescent="0.25">
      <c r="A65" s="61"/>
      <c r="B65" s="33"/>
      <c r="C65" s="68"/>
      <c r="D65" s="69"/>
      <c r="E65" s="34"/>
      <c r="F65" s="8"/>
      <c r="G65" s="8"/>
      <c r="H65" s="8"/>
      <c r="I65" s="56"/>
      <c r="J65" s="46"/>
      <c r="K65" s="93">
        <f t="shared" si="8"/>
        <v>0</v>
      </c>
      <c r="L65" s="50"/>
    </row>
    <row r="66" spans="1:12" x14ac:dyDescent="0.25">
      <c r="A66" s="61"/>
      <c r="B66" s="33"/>
      <c r="C66" s="68"/>
      <c r="D66" s="69"/>
      <c r="E66" s="34"/>
      <c r="F66" s="8"/>
      <c r="G66" s="8"/>
      <c r="H66" s="8"/>
      <c r="I66" s="56"/>
      <c r="J66" s="47"/>
      <c r="K66" s="93">
        <f t="shared" si="8"/>
        <v>0</v>
      </c>
      <c r="L66" s="50"/>
    </row>
    <row r="67" spans="1:12" ht="15.75" thickBot="1" x14ac:dyDescent="0.3">
      <c r="A67" s="61"/>
      <c r="B67" s="33"/>
      <c r="C67" s="71"/>
      <c r="D67" s="72"/>
      <c r="E67" s="34"/>
      <c r="F67" s="8"/>
      <c r="G67" s="8"/>
      <c r="H67" s="8"/>
      <c r="I67" s="56"/>
      <c r="J67" s="48"/>
      <c r="K67" s="94">
        <f t="shared" si="8"/>
        <v>0</v>
      </c>
      <c r="L67" s="50"/>
    </row>
    <row r="68" spans="1:12" ht="15.75" thickBot="1" x14ac:dyDescent="0.3">
      <c r="A68" s="62"/>
      <c r="B68" s="15"/>
      <c r="C68" s="73"/>
      <c r="D68" s="74"/>
      <c r="E68" s="35"/>
      <c r="F68" s="16"/>
      <c r="G68" s="16"/>
      <c r="H68" s="16"/>
      <c r="I68" s="57"/>
      <c r="J68" s="22">
        <f>SUM(J62:J67)</f>
        <v>0</v>
      </c>
      <c r="K68" s="22">
        <f>SUM(K62:K67)</f>
        <v>0</v>
      </c>
      <c r="L68" s="51">
        <f>SUM(L62:L67)</f>
        <v>0</v>
      </c>
    </row>
    <row r="69" spans="1:12" x14ac:dyDescent="0.25">
      <c r="A69" s="60" t="s">
        <v>22</v>
      </c>
      <c r="B69" s="36"/>
      <c r="C69" s="63"/>
      <c r="D69" s="64"/>
      <c r="E69" s="37"/>
      <c r="F69" s="5"/>
      <c r="G69" s="5"/>
      <c r="H69" s="5"/>
      <c r="I69" s="55">
        <v>58000</v>
      </c>
      <c r="J69" s="45"/>
      <c r="K69" s="92">
        <f>IF($I$69*H69*G69/360&gt;=J69,J69,45000*H69*G69/360)</f>
        <v>0</v>
      </c>
      <c r="L69" s="50"/>
    </row>
    <row r="70" spans="1:12" x14ac:dyDescent="0.25">
      <c r="A70" s="61"/>
      <c r="B70" s="33"/>
      <c r="C70" s="41"/>
      <c r="D70" s="42"/>
      <c r="E70" s="34"/>
      <c r="F70" s="8"/>
      <c r="G70" s="8"/>
      <c r="H70" s="8"/>
      <c r="I70" s="56"/>
      <c r="J70" s="46"/>
      <c r="K70" s="93">
        <f t="shared" ref="K70:K74" si="9">IF($I$69*H70*G70/360&gt;=J70,J70,45000*H70*G70/360)</f>
        <v>0</v>
      </c>
      <c r="L70" s="50"/>
    </row>
    <row r="71" spans="1:12" x14ac:dyDescent="0.25">
      <c r="A71" s="61"/>
      <c r="B71" s="33"/>
      <c r="C71" s="68"/>
      <c r="D71" s="69"/>
      <c r="E71" s="34"/>
      <c r="F71" s="8"/>
      <c r="G71" s="8"/>
      <c r="H71" s="8"/>
      <c r="I71" s="56"/>
      <c r="J71" s="46"/>
      <c r="K71" s="93">
        <f t="shared" si="9"/>
        <v>0</v>
      </c>
      <c r="L71" s="50"/>
    </row>
    <row r="72" spans="1:12" x14ac:dyDescent="0.25">
      <c r="A72" s="61"/>
      <c r="B72" s="33"/>
      <c r="C72" s="68"/>
      <c r="D72" s="69"/>
      <c r="E72" s="34"/>
      <c r="F72" s="8"/>
      <c r="G72" s="8"/>
      <c r="H72" s="8"/>
      <c r="I72" s="56"/>
      <c r="J72" s="46"/>
      <c r="K72" s="93">
        <f t="shared" si="9"/>
        <v>0</v>
      </c>
      <c r="L72" s="50"/>
    </row>
    <row r="73" spans="1:12" x14ac:dyDescent="0.25">
      <c r="A73" s="61"/>
      <c r="B73" s="33"/>
      <c r="C73" s="68"/>
      <c r="D73" s="69"/>
      <c r="E73" s="34"/>
      <c r="F73" s="8"/>
      <c r="G73" s="8"/>
      <c r="H73" s="8"/>
      <c r="I73" s="56"/>
      <c r="J73" s="47"/>
      <c r="K73" s="93">
        <f t="shared" si="9"/>
        <v>0</v>
      </c>
      <c r="L73" s="50"/>
    </row>
    <row r="74" spans="1:12" ht="15.75" thickBot="1" x14ac:dyDescent="0.3">
      <c r="A74" s="61"/>
      <c r="B74" s="33"/>
      <c r="C74" s="71"/>
      <c r="D74" s="72"/>
      <c r="E74" s="34"/>
      <c r="F74" s="8"/>
      <c r="G74" s="8"/>
      <c r="H74" s="8"/>
      <c r="I74" s="56"/>
      <c r="J74" s="48"/>
      <c r="K74" s="94">
        <f t="shared" si="9"/>
        <v>0</v>
      </c>
      <c r="L74" s="50"/>
    </row>
    <row r="75" spans="1:12" ht="15.75" thickBot="1" x14ac:dyDescent="0.3">
      <c r="A75" s="62"/>
      <c r="B75" s="15"/>
      <c r="C75" s="73"/>
      <c r="D75" s="74"/>
      <c r="E75" s="35"/>
      <c r="F75" s="16"/>
      <c r="G75" s="16"/>
      <c r="H75" s="16"/>
      <c r="I75" s="57"/>
      <c r="J75" s="22">
        <f>SUM(J69:J74)</f>
        <v>0</v>
      </c>
      <c r="K75" s="22">
        <f>SUM(K69:K74)</f>
        <v>0</v>
      </c>
      <c r="L75" s="14">
        <f>SUM(L69:L74)</f>
        <v>0</v>
      </c>
    </row>
    <row r="76" spans="1:12" x14ac:dyDescent="0.25">
      <c r="A76" s="60" t="s">
        <v>23</v>
      </c>
      <c r="B76" s="36"/>
      <c r="C76" s="63"/>
      <c r="D76" s="64"/>
      <c r="E76" s="37"/>
      <c r="F76" s="5"/>
      <c r="G76" s="5"/>
      <c r="H76" s="5"/>
      <c r="I76" s="55">
        <v>58000</v>
      </c>
      <c r="J76" s="45"/>
      <c r="K76" s="92">
        <f>IF($I$76*H76*G76/360&gt;=J76,J76,45000*H76*G76/360)</f>
        <v>0</v>
      </c>
      <c r="L76" s="50"/>
    </row>
    <row r="77" spans="1:12" x14ac:dyDescent="0.25">
      <c r="A77" s="61"/>
      <c r="B77" s="33"/>
      <c r="C77" s="41"/>
      <c r="D77" s="42"/>
      <c r="E77" s="34"/>
      <c r="F77" s="8"/>
      <c r="G77" s="8"/>
      <c r="H77" s="8"/>
      <c r="I77" s="56"/>
      <c r="J77" s="46"/>
      <c r="K77" s="93">
        <f t="shared" ref="K77:K81" si="10">IF($I$76*H77*G77/360&gt;=J77,J77,45000*H77*G77/360)</f>
        <v>0</v>
      </c>
      <c r="L77" s="50"/>
    </row>
    <row r="78" spans="1:12" x14ac:dyDescent="0.25">
      <c r="A78" s="61"/>
      <c r="B78" s="33"/>
      <c r="C78" s="68"/>
      <c r="D78" s="69"/>
      <c r="E78" s="34"/>
      <c r="F78" s="8"/>
      <c r="G78" s="8"/>
      <c r="H78" s="8"/>
      <c r="I78" s="56"/>
      <c r="J78" s="46"/>
      <c r="K78" s="93">
        <f t="shared" si="10"/>
        <v>0</v>
      </c>
      <c r="L78" s="50"/>
    </row>
    <row r="79" spans="1:12" x14ac:dyDescent="0.25">
      <c r="A79" s="61"/>
      <c r="B79" s="33"/>
      <c r="C79" s="68"/>
      <c r="D79" s="69"/>
      <c r="E79" s="34"/>
      <c r="F79" s="8"/>
      <c r="G79" s="8"/>
      <c r="H79" s="8"/>
      <c r="I79" s="56"/>
      <c r="J79" s="46"/>
      <c r="K79" s="93">
        <f t="shared" si="10"/>
        <v>0</v>
      </c>
      <c r="L79" s="50"/>
    </row>
    <row r="80" spans="1:12" x14ac:dyDescent="0.25">
      <c r="A80" s="61"/>
      <c r="B80" s="33"/>
      <c r="C80" s="68"/>
      <c r="D80" s="69"/>
      <c r="E80" s="34"/>
      <c r="F80" s="8"/>
      <c r="G80" s="8"/>
      <c r="H80" s="8"/>
      <c r="I80" s="56"/>
      <c r="J80" s="47"/>
      <c r="K80" s="93">
        <f t="shared" si="10"/>
        <v>0</v>
      </c>
      <c r="L80" s="50"/>
    </row>
    <row r="81" spans="1:12" ht="15.75" thickBot="1" x14ac:dyDescent="0.3">
      <c r="A81" s="61"/>
      <c r="B81" s="33"/>
      <c r="C81" s="71"/>
      <c r="D81" s="72"/>
      <c r="E81" s="34"/>
      <c r="F81" s="8"/>
      <c r="G81" s="8"/>
      <c r="H81" s="8"/>
      <c r="I81" s="56"/>
      <c r="J81" s="48"/>
      <c r="K81" s="94">
        <f t="shared" si="10"/>
        <v>0</v>
      </c>
      <c r="L81" s="50"/>
    </row>
    <row r="82" spans="1:12" ht="15.75" thickBot="1" x14ac:dyDescent="0.3">
      <c r="A82" s="62"/>
      <c r="B82" s="15"/>
      <c r="C82" s="73"/>
      <c r="D82" s="74"/>
      <c r="E82" s="35"/>
      <c r="F82" s="16"/>
      <c r="G82" s="16"/>
      <c r="H82" s="16"/>
      <c r="I82" s="57"/>
      <c r="J82" s="22">
        <f>SUM(J76:J81)</f>
        <v>0</v>
      </c>
      <c r="K82" s="22">
        <f>SUM(K76:K81)</f>
        <v>0</v>
      </c>
      <c r="L82" s="14">
        <f>SUM(L76:L81)</f>
        <v>0</v>
      </c>
    </row>
    <row r="83" spans="1:12" x14ac:dyDescent="0.25">
      <c r="A83" s="60" t="s">
        <v>24</v>
      </c>
      <c r="B83" s="36"/>
      <c r="C83" s="63"/>
      <c r="D83" s="64"/>
      <c r="E83" s="37"/>
      <c r="F83" s="5"/>
      <c r="G83" s="5"/>
      <c r="H83" s="5"/>
      <c r="I83" s="55">
        <v>58000</v>
      </c>
      <c r="J83" s="45"/>
      <c r="K83" s="92">
        <f>IF($I$83*H83*G83/360&gt;=J83,J83,45000*H83*G83/360)</f>
        <v>0</v>
      </c>
      <c r="L83" s="50"/>
    </row>
    <row r="84" spans="1:12" x14ac:dyDescent="0.25">
      <c r="A84" s="61"/>
      <c r="B84" s="33"/>
      <c r="C84" s="41"/>
      <c r="D84" s="42"/>
      <c r="E84" s="34"/>
      <c r="F84" s="8"/>
      <c r="G84" s="8"/>
      <c r="H84" s="8"/>
      <c r="I84" s="56"/>
      <c r="J84" s="46"/>
      <c r="K84" s="93">
        <f t="shared" ref="K84:K88" si="11">IF($I$83*H84*G84/360&gt;=J84,J84,45000*H84*G84/360)</f>
        <v>0</v>
      </c>
      <c r="L84" s="50"/>
    </row>
    <row r="85" spans="1:12" x14ac:dyDescent="0.25">
      <c r="A85" s="61"/>
      <c r="B85" s="33"/>
      <c r="C85" s="68"/>
      <c r="D85" s="69"/>
      <c r="E85" s="34"/>
      <c r="F85" s="8"/>
      <c r="G85" s="8"/>
      <c r="H85" s="8"/>
      <c r="I85" s="56"/>
      <c r="J85" s="46"/>
      <c r="K85" s="93">
        <f t="shared" si="11"/>
        <v>0</v>
      </c>
      <c r="L85" s="50"/>
    </row>
    <row r="86" spans="1:12" x14ac:dyDescent="0.25">
      <c r="A86" s="61"/>
      <c r="B86" s="33"/>
      <c r="C86" s="68"/>
      <c r="D86" s="69"/>
      <c r="E86" s="34"/>
      <c r="F86" s="8"/>
      <c r="G86" s="8"/>
      <c r="H86" s="8"/>
      <c r="I86" s="56"/>
      <c r="J86" s="46"/>
      <c r="K86" s="93">
        <f t="shared" si="11"/>
        <v>0</v>
      </c>
      <c r="L86" s="50"/>
    </row>
    <row r="87" spans="1:12" x14ac:dyDescent="0.25">
      <c r="A87" s="61"/>
      <c r="B87" s="33"/>
      <c r="C87" s="68"/>
      <c r="D87" s="69"/>
      <c r="E87" s="34"/>
      <c r="F87" s="8"/>
      <c r="G87" s="8"/>
      <c r="H87" s="8"/>
      <c r="I87" s="56"/>
      <c r="J87" s="47"/>
      <c r="K87" s="93">
        <f t="shared" si="11"/>
        <v>0</v>
      </c>
      <c r="L87" s="50"/>
    </row>
    <row r="88" spans="1:12" ht="15.75" thickBot="1" x14ac:dyDescent="0.3">
      <c r="A88" s="61"/>
      <c r="B88" s="33"/>
      <c r="C88" s="71"/>
      <c r="D88" s="72"/>
      <c r="E88" s="34"/>
      <c r="F88" s="8"/>
      <c r="G88" s="8"/>
      <c r="H88" s="8"/>
      <c r="I88" s="56"/>
      <c r="J88" s="48"/>
      <c r="K88" s="94">
        <f t="shared" si="11"/>
        <v>0</v>
      </c>
      <c r="L88" s="50"/>
    </row>
    <row r="89" spans="1:12" ht="15.75" thickBot="1" x14ac:dyDescent="0.3">
      <c r="A89" s="62"/>
      <c r="B89" s="15"/>
      <c r="C89" s="73"/>
      <c r="D89" s="74"/>
      <c r="E89" s="35"/>
      <c r="F89" s="16"/>
      <c r="G89" s="16"/>
      <c r="H89" s="16"/>
      <c r="I89" s="57"/>
      <c r="J89" s="22">
        <f>SUM(J83:J88)</f>
        <v>0</v>
      </c>
      <c r="K89" s="22">
        <f>SUM(K83:K88)</f>
        <v>0</v>
      </c>
      <c r="L89" s="14">
        <f>SUM(L83:L88)</f>
        <v>0</v>
      </c>
    </row>
    <row r="90" spans="1:12" ht="15.75" thickBot="1" x14ac:dyDescent="0.3">
      <c r="A90" s="23"/>
      <c r="B90" s="24" t="s">
        <v>6</v>
      </c>
      <c r="C90" s="77"/>
      <c r="D90" s="78"/>
      <c r="E90" s="32"/>
      <c r="F90" s="25"/>
      <c r="G90" s="25"/>
      <c r="H90" s="95"/>
      <c r="I90" s="97"/>
      <c r="J90" s="96">
        <f>SUM(J12+J19+J26+J33+J40+J47+J54+J61+J68+J75+J82+J89)</f>
        <v>0</v>
      </c>
      <c r="K90" s="52">
        <f>SUM(K12+K19+K26+K33+K40+K47+K54+K61+K68+K75+K82+K89)</f>
        <v>0</v>
      </c>
      <c r="L90" s="53">
        <f>SUM(L12+L19+L26+L33+L40+L47+L54+L61+L68+L75+L82+L89)</f>
        <v>0</v>
      </c>
    </row>
    <row r="91" spans="1:12" x14ac:dyDescent="0.2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</row>
    <row r="92" spans="1:12" x14ac:dyDescent="0.25">
      <c r="A92" s="26" t="s">
        <v>7</v>
      </c>
      <c r="B92" s="26"/>
      <c r="C92" s="26"/>
      <c r="D92" s="26"/>
      <c r="E92" s="26"/>
      <c r="F92" s="26"/>
      <c r="G92" s="26"/>
      <c r="H92" s="26"/>
      <c r="I92" s="26"/>
      <c r="J92" s="26"/>
      <c r="K92" s="26"/>
    </row>
    <row r="93" spans="1:12" x14ac:dyDescent="0.2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</row>
    <row r="94" spans="1:12" ht="17.25" x14ac:dyDescent="0.25">
      <c r="A94" s="26" t="s">
        <v>8</v>
      </c>
      <c r="B94" s="26"/>
      <c r="C94" s="26"/>
      <c r="D94" s="26"/>
      <c r="E94" s="26"/>
      <c r="F94" s="26"/>
      <c r="G94" s="26"/>
      <c r="H94" s="26"/>
      <c r="I94" s="26"/>
      <c r="J94" s="26"/>
      <c r="K94" s="26"/>
    </row>
    <row r="95" spans="1:12" ht="17.25" x14ac:dyDescent="0.25">
      <c r="A95" s="26" t="s">
        <v>30</v>
      </c>
      <c r="B95" s="26"/>
      <c r="C95" s="26"/>
      <c r="D95" s="26"/>
      <c r="E95" s="26"/>
      <c r="F95" s="26"/>
      <c r="G95" s="26"/>
      <c r="H95" s="26"/>
      <c r="I95" s="26"/>
      <c r="J95" s="26"/>
      <c r="K95" s="26"/>
    </row>
    <row r="96" spans="1:12" ht="29.25" customHeight="1" x14ac:dyDescent="0.25">
      <c r="A96" s="87" t="s">
        <v>28</v>
      </c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</row>
    <row r="97" spans="1:12" ht="30.75" customHeight="1" x14ac:dyDescent="0.25">
      <c r="A97" s="87" t="s">
        <v>29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</row>
  </sheetData>
  <mergeCells count="102">
    <mergeCell ref="C17:D17"/>
    <mergeCell ref="C18:D18"/>
    <mergeCell ref="A13:A19"/>
    <mergeCell ref="C13:D13"/>
    <mergeCell ref="A96:L96"/>
    <mergeCell ref="A97:L97"/>
    <mergeCell ref="C4:D4"/>
    <mergeCell ref="C5:D5"/>
    <mergeCell ref="A6:A12"/>
    <mergeCell ref="C6:D6"/>
    <mergeCell ref="I6:I12"/>
    <mergeCell ref="C7:D7"/>
    <mergeCell ref="C8:D8"/>
    <mergeCell ref="C9:D9"/>
    <mergeCell ref="C10:D10"/>
    <mergeCell ref="C14:D14"/>
    <mergeCell ref="C11:D11"/>
    <mergeCell ref="C12:D12"/>
    <mergeCell ref="I13:I19"/>
    <mergeCell ref="I41:I47"/>
    <mergeCell ref="I27:I33"/>
    <mergeCell ref="C33:D33"/>
    <mergeCell ref="C32:D32"/>
    <mergeCell ref="C31:D31"/>
    <mergeCell ref="C15:D15"/>
    <mergeCell ref="C16:D16"/>
    <mergeCell ref="C47:D47"/>
    <mergeCell ref="A41:A47"/>
    <mergeCell ref="C41:D41"/>
    <mergeCell ref="C43:D43"/>
    <mergeCell ref="C44:D44"/>
    <mergeCell ref="C45:D45"/>
    <mergeCell ref="C46:D46"/>
    <mergeCell ref="A20:A26"/>
    <mergeCell ref="C20:D20"/>
    <mergeCell ref="A34:A40"/>
    <mergeCell ref="C90:D90"/>
    <mergeCell ref="C60:D60"/>
    <mergeCell ref="C61:D61"/>
    <mergeCell ref="C67:D67"/>
    <mergeCell ref="A62:A68"/>
    <mergeCell ref="C62:D62"/>
    <mergeCell ref="A48:A54"/>
    <mergeCell ref="C48:D48"/>
    <mergeCell ref="I48:I54"/>
    <mergeCell ref="C49:D49"/>
    <mergeCell ref="C50:D50"/>
    <mergeCell ref="C51:D51"/>
    <mergeCell ref="C52:D52"/>
    <mergeCell ref="C59:D59"/>
    <mergeCell ref="C58:D58"/>
    <mergeCell ref="C57:D57"/>
    <mergeCell ref="C53:D53"/>
    <mergeCell ref="I55:I61"/>
    <mergeCell ref="C68:D68"/>
    <mergeCell ref="C74:D74"/>
    <mergeCell ref="C75:D75"/>
    <mergeCell ref="A2:L2"/>
    <mergeCell ref="C64:D64"/>
    <mergeCell ref="C65:D65"/>
    <mergeCell ref="C66:D66"/>
    <mergeCell ref="C81:D81"/>
    <mergeCell ref="C82:D82"/>
    <mergeCell ref="A69:A75"/>
    <mergeCell ref="C69:D69"/>
    <mergeCell ref="C79:D79"/>
    <mergeCell ref="C80:D80"/>
    <mergeCell ref="I20:I26"/>
    <mergeCell ref="C21:D21"/>
    <mergeCell ref="C22:D22"/>
    <mergeCell ref="C23:D23"/>
    <mergeCell ref="C25:D25"/>
    <mergeCell ref="C26:D26"/>
    <mergeCell ref="C24:D24"/>
    <mergeCell ref="C30:D30"/>
    <mergeCell ref="C34:D34"/>
    <mergeCell ref="I34:I40"/>
    <mergeCell ref="C19:D19"/>
    <mergeCell ref="I62:I68"/>
    <mergeCell ref="C54:D54"/>
    <mergeCell ref="A55:A61"/>
    <mergeCell ref="C55:D55"/>
    <mergeCell ref="A27:A33"/>
    <mergeCell ref="C27:D27"/>
    <mergeCell ref="C29:D29"/>
    <mergeCell ref="A1:L1"/>
    <mergeCell ref="A83:A89"/>
    <mergeCell ref="C83:D83"/>
    <mergeCell ref="I83:I89"/>
    <mergeCell ref="C85:D85"/>
    <mergeCell ref="C86:D86"/>
    <mergeCell ref="C87:D87"/>
    <mergeCell ref="C88:D88"/>
    <mergeCell ref="C89:D89"/>
    <mergeCell ref="A76:A82"/>
    <mergeCell ref="C76:D76"/>
    <mergeCell ref="I76:I82"/>
    <mergeCell ref="C78:D78"/>
    <mergeCell ref="I69:I75"/>
    <mergeCell ref="C71:D71"/>
    <mergeCell ref="C72:D72"/>
    <mergeCell ref="C73:D73"/>
  </mergeCells>
  <dataValidations count="2">
    <dataValidation type="decimal" allowBlank="1" showInputMessage="1" showErrorMessage="1" error="Bitte überprüfen" prompt="max. 360" sqref="G41:G89" xr:uid="{F89D3FEE-BBAF-4176-A82F-E1AFE3040F91}">
      <formula1>1</formula1>
      <formula2>360</formula2>
    </dataValidation>
    <dataValidation type="decimal" allowBlank="1" showInputMessage="1" showErrorMessage="1" error="Bitte überprüfen" prompt="max. 1" sqref="H41:H89" xr:uid="{A5E9BD7A-B9E2-4B56-83D2-ECCBFC4E03D3}">
      <formula1>0.000001</formula1>
      <formula2>1</formula2>
    </dataValidation>
  </dataValidations>
  <pageMargins left="0.7" right="0.7" top="0.78740157499999996" bottom="0.78740157499999996" header="0.3" footer="0.3"/>
  <pageSetup paperSize="9" orientation="portrait" r:id="rId1"/>
  <ignoredErrors>
    <ignoredError sqref="K61 K68 K75 K8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Information und Technik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Duda, Jennifer</dc:creator>
  <cp:lastModifiedBy>Duda, Jennifer (MKJFGFI)</cp:lastModifiedBy>
  <dcterms:created xsi:type="dcterms:W3CDTF">2025-02-12T13:13:10Z</dcterms:created>
  <dcterms:modified xsi:type="dcterms:W3CDTF">2026-09-01T07:51:06Z</dcterms:modified>
</cp:coreProperties>
</file>